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fttech\Downloads\"/>
    </mc:Choice>
  </mc:AlternateContent>
  <xr:revisionPtr revIDLastSave="0" documentId="8_{06EC6E11-9C70-4ECD-BDD6-62334A0CFA4D}" xr6:coauthVersionLast="47" xr6:coauthVersionMax="47" xr10:uidLastSave="{00000000-0000-0000-0000-000000000000}"/>
  <bookViews>
    <workbookView xWindow="-108" yWindow="-108" windowWidth="23256" windowHeight="12456" xr2:uid="{2251050F-3D16-482E-B8B0-BD3BF67E56B2}"/>
  </bookViews>
  <sheets>
    <sheet name="Feuil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2" l="1"/>
  <c r="D48" i="2"/>
  <c r="L12" i="2"/>
  <c r="L10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12" i="2"/>
  <c r="N8" i="2"/>
  <c r="N7" i="2"/>
  <c r="L8" i="2"/>
  <c r="L4" i="2"/>
  <c r="L5" i="2"/>
  <c r="L6" i="2"/>
  <c r="L3" i="2"/>
  <c r="K4" i="2"/>
  <c r="K5" i="2"/>
  <c r="K6" i="2"/>
  <c r="K3" i="2"/>
  <c r="J10" i="2"/>
  <c r="C9" i="2"/>
  <c r="D9" i="2"/>
  <c r="E9" i="2"/>
  <c r="F9" i="2"/>
  <c r="G9" i="2"/>
  <c r="H9" i="2"/>
  <c r="I9" i="2"/>
  <c r="J9" i="2"/>
  <c r="B9" i="2"/>
  <c r="D8" i="2"/>
  <c r="E8" i="2"/>
  <c r="F8" i="2"/>
  <c r="G8" i="2"/>
  <c r="H8" i="2"/>
  <c r="I8" i="2"/>
  <c r="J8" i="2"/>
  <c r="C8" i="2"/>
  <c r="B8" i="2"/>
</calcChain>
</file>

<file path=xl/sharedStrings.xml><?xml version="1.0" encoding="utf-8"?>
<sst xmlns="http://schemas.openxmlformats.org/spreadsheetml/2006/main" count="45" uniqueCount="9">
  <si>
    <t>ف1</t>
  </si>
  <si>
    <t>ف2</t>
  </si>
  <si>
    <t>ف3</t>
  </si>
  <si>
    <t>ف4</t>
  </si>
  <si>
    <t>السلسلة الزمنية لا تتأثر بالاتجاه العام</t>
  </si>
  <si>
    <t>السلسلة الزمنية  تتأثر بالموسمية</t>
  </si>
  <si>
    <t>SP=3840,667</t>
  </si>
  <si>
    <t>SA=</t>
  </si>
  <si>
    <t>SP=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</si>
</sst>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Symbol"/>
      <family val="1"/>
      <charset val="2"/>
    </font>
    <font>
      <b/>
      <sz val="14"/>
      <color theme="1"/>
      <name val="Traditional Arabi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6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Feuil2!$A$12:$A$47</c:f>
              <c:strCache>
                <c:ptCount val="36"/>
                <c:pt idx="0">
                  <c:v>ف1</c:v>
                </c:pt>
                <c:pt idx="1">
                  <c:v>ف2</c:v>
                </c:pt>
                <c:pt idx="2">
                  <c:v>ف3</c:v>
                </c:pt>
                <c:pt idx="3">
                  <c:v>ف4</c:v>
                </c:pt>
                <c:pt idx="4">
                  <c:v>ف1</c:v>
                </c:pt>
                <c:pt idx="5">
                  <c:v>ف2</c:v>
                </c:pt>
                <c:pt idx="6">
                  <c:v>ف3</c:v>
                </c:pt>
                <c:pt idx="7">
                  <c:v>ف4</c:v>
                </c:pt>
                <c:pt idx="8">
                  <c:v>ف1</c:v>
                </c:pt>
                <c:pt idx="9">
                  <c:v>ف2</c:v>
                </c:pt>
                <c:pt idx="10">
                  <c:v>ف3</c:v>
                </c:pt>
                <c:pt idx="11">
                  <c:v>ف4</c:v>
                </c:pt>
                <c:pt idx="12">
                  <c:v>ف1</c:v>
                </c:pt>
                <c:pt idx="13">
                  <c:v>ف2</c:v>
                </c:pt>
                <c:pt idx="14">
                  <c:v>ف3</c:v>
                </c:pt>
                <c:pt idx="15">
                  <c:v>ف4</c:v>
                </c:pt>
                <c:pt idx="16">
                  <c:v>ف1</c:v>
                </c:pt>
                <c:pt idx="17">
                  <c:v>ف2</c:v>
                </c:pt>
                <c:pt idx="18">
                  <c:v>ف3</c:v>
                </c:pt>
                <c:pt idx="19">
                  <c:v>ف4</c:v>
                </c:pt>
                <c:pt idx="20">
                  <c:v>ف1</c:v>
                </c:pt>
                <c:pt idx="21">
                  <c:v>ف2</c:v>
                </c:pt>
                <c:pt idx="22">
                  <c:v>ف3</c:v>
                </c:pt>
                <c:pt idx="23">
                  <c:v>ف4</c:v>
                </c:pt>
                <c:pt idx="24">
                  <c:v>ف1</c:v>
                </c:pt>
                <c:pt idx="25">
                  <c:v>ف2</c:v>
                </c:pt>
                <c:pt idx="26">
                  <c:v>ف3</c:v>
                </c:pt>
                <c:pt idx="27">
                  <c:v>ف4</c:v>
                </c:pt>
                <c:pt idx="28">
                  <c:v>ف1</c:v>
                </c:pt>
                <c:pt idx="29">
                  <c:v>ف2</c:v>
                </c:pt>
                <c:pt idx="30">
                  <c:v>ف3</c:v>
                </c:pt>
                <c:pt idx="31">
                  <c:v>ف4</c:v>
                </c:pt>
                <c:pt idx="32">
                  <c:v>ف1</c:v>
                </c:pt>
                <c:pt idx="33">
                  <c:v>ف2</c:v>
                </c:pt>
                <c:pt idx="34">
                  <c:v>ف3</c:v>
                </c:pt>
                <c:pt idx="35">
                  <c:v>ف4</c:v>
                </c:pt>
              </c:strCache>
            </c:strRef>
          </c:cat>
          <c:val>
            <c:numRef>
              <c:f>Feuil2!$B$12:$B$47</c:f>
              <c:numCache>
                <c:formatCode>General</c:formatCode>
                <c:ptCount val="36"/>
                <c:pt idx="0">
                  <c:v>40</c:v>
                </c:pt>
                <c:pt idx="1">
                  <c:v>39</c:v>
                </c:pt>
                <c:pt idx="2">
                  <c:v>45</c:v>
                </c:pt>
                <c:pt idx="3">
                  <c:v>22</c:v>
                </c:pt>
                <c:pt idx="4">
                  <c:v>49</c:v>
                </c:pt>
                <c:pt idx="5">
                  <c:v>46</c:v>
                </c:pt>
                <c:pt idx="6">
                  <c:v>35</c:v>
                </c:pt>
                <c:pt idx="7">
                  <c:v>18</c:v>
                </c:pt>
                <c:pt idx="8">
                  <c:v>52</c:v>
                </c:pt>
                <c:pt idx="9">
                  <c:v>48</c:v>
                </c:pt>
                <c:pt idx="10">
                  <c:v>38</c:v>
                </c:pt>
                <c:pt idx="11">
                  <c:v>15</c:v>
                </c:pt>
                <c:pt idx="12">
                  <c:v>26</c:v>
                </c:pt>
                <c:pt idx="13">
                  <c:v>28</c:v>
                </c:pt>
                <c:pt idx="14">
                  <c:v>33</c:v>
                </c:pt>
                <c:pt idx="15">
                  <c:v>37</c:v>
                </c:pt>
                <c:pt idx="16">
                  <c:v>29</c:v>
                </c:pt>
                <c:pt idx="17">
                  <c:v>39</c:v>
                </c:pt>
                <c:pt idx="18">
                  <c:v>42</c:v>
                </c:pt>
                <c:pt idx="19">
                  <c:v>17</c:v>
                </c:pt>
                <c:pt idx="20">
                  <c:v>52</c:v>
                </c:pt>
                <c:pt idx="21">
                  <c:v>64</c:v>
                </c:pt>
                <c:pt idx="22">
                  <c:v>48</c:v>
                </c:pt>
                <c:pt idx="23">
                  <c:v>13</c:v>
                </c:pt>
                <c:pt idx="24">
                  <c:v>39</c:v>
                </c:pt>
                <c:pt idx="25">
                  <c:v>31</c:v>
                </c:pt>
                <c:pt idx="26">
                  <c:v>42</c:v>
                </c:pt>
                <c:pt idx="27">
                  <c:v>26</c:v>
                </c:pt>
                <c:pt idx="28">
                  <c:v>50</c:v>
                </c:pt>
                <c:pt idx="29">
                  <c:v>48</c:v>
                </c:pt>
                <c:pt idx="30">
                  <c:v>46</c:v>
                </c:pt>
                <c:pt idx="31">
                  <c:v>16</c:v>
                </c:pt>
                <c:pt idx="32">
                  <c:v>59</c:v>
                </c:pt>
                <c:pt idx="33">
                  <c:v>69</c:v>
                </c:pt>
                <c:pt idx="34">
                  <c:v>10</c:v>
                </c:pt>
                <c:pt idx="35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8F-4D45-A0A0-B1617AE3FD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59583408"/>
        <c:axId val="1959583888"/>
      </c:lineChart>
      <c:catAx>
        <c:axId val="1959583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59583888"/>
        <c:crosses val="autoZero"/>
        <c:auto val="1"/>
        <c:lblAlgn val="ctr"/>
        <c:lblOffset val="100"/>
        <c:noMultiLvlLbl val="0"/>
      </c:catAx>
      <c:valAx>
        <c:axId val="1959583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59583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419100</xdr:colOff>
      <xdr:row>6</xdr:row>
      <xdr:rowOff>167640</xdr:rowOff>
    </xdr:from>
    <xdr:ext cx="411138" cy="2191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ZoneTexte 2">
              <a:extLst>
                <a:ext uri="{FF2B5EF4-FFF2-40B4-BE49-F238E27FC236}">
                  <a16:creationId xmlns:a16="http://schemas.microsoft.com/office/drawing/2014/main" id="{38C03AC3-3274-4360-8845-6E6D67318FAF}"/>
                </a:ext>
              </a:extLst>
            </xdr:cNvPr>
            <xdr:cNvSpPr txBox="1"/>
          </xdr:nvSpPr>
          <xdr:spPr>
            <a:xfrm>
              <a:off x="419100" y="1455420"/>
              <a:ext cx="411138" cy="219163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kumimoji="0" lang="fr-FR" sz="1400" b="1" i="1" u="none" strike="noStrike" kern="0" cap="none" spc="0" normalizeH="0" baseline="0" noProof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acc>
                          <m:accPr>
                            <m:chr m:val="̅"/>
                            <m:ctrlPr>
                              <a:rPr kumimoji="0" lang="fr-FR" sz="1400" b="1" i="1" u="none" strike="noStrike" kern="0" cap="none" spc="0" normalizeH="0" baseline="0" noProof="0">
                                <a:ln>
                                  <a:noFill/>
                                </a:ln>
                                <a:solidFill>
                                  <a:sysClr val="windowText" lastClr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accPr>
                          <m:e>
                            <m:r>
                              <a:rPr kumimoji="0" lang="fr-FR" sz="1400" b="1" i="1" u="none" strike="noStrike" kern="0" cap="none" spc="0" normalizeH="0" baseline="0" noProof="0">
                                <a:ln>
                                  <a:noFill/>
                                </a:ln>
                                <a:solidFill>
                                  <a:sysClr val="windowText" lastClr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𝒙</m:t>
                            </m:r>
                          </m:e>
                        </m:acc>
                      </m:e>
                      <m:sub>
                        <m:r>
                          <a:rPr kumimoji="0" lang="fr-FR" sz="1400" b="1" i="1" u="none" strike="noStrike" kern="0" cap="none" spc="0" normalizeH="0" baseline="0" noProof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𝒊</m:t>
                        </m:r>
                        <m:r>
                          <a:rPr kumimoji="0" lang="fr-FR" sz="1400" b="1" i="1" u="none" strike="noStrike" kern="0" cap="none" spc="0" normalizeH="0" baseline="0" noProof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.</m:t>
                        </m:r>
                      </m:sub>
                    </m:sSub>
                    <m:r>
                      <a:rPr kumimoji="0" lang="fr-FR" sz="1400" b="1" i="1" u="none" strike="noStrike" kern="0" cap="none" spc="0" normalizeH="0" baseline="0" noProof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</m:oMath>
                </m:oMathPara>
              </a14:m>
              <a:endParaRPr kumimoji="0" lang="fr-FR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3" name="ZoneTexte 2">
              <a:extLst>
                <a:ext uri="{FF2B5EF4-FFF2-40B4-BE49-F238E27FC236}">
                  <a16:creationId xmlns:a16="http://schemas.microsoft.com/office/drawing/2014/main" id="{38C03AC3-3274-4360-8845-6E6D67318FAF}"/>
                </a:ext>
              </a:extLst>
            </xdr:cNvPr>
            <xdr:cNvSpPr txBox="1"/>
          </xdr:nvSpPr>
          <xdr:spPr>
            <a:xfrm>
              <a:off x="419100" y="1455420"/>
              <a:ext cx="411138" cy="219163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fr-FR" sz="1400" b="1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 panose="02040503050406030204" pitchFamily="18" charset="0"/>
                  <a:ea typeface="+mn-ea"/>
                  <a:cs typeface="+mn-cs"/>
                </a:rPr>
                <a:t>𝒙 ̅_(𝒊.)=</a:t>
              </a:r>
              <a:endParaRPr kumimoji="0" lang="fr-FR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7</xdr:col>
      <xdr:colOff>480060</xdr:colOff>
      <xdr:row>8</xdr:row>
      <xdr:rowOff>186690</xdr:rowOff>
    </xdr:from>
    <xdr:ext cx="1117935" cy="25648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9" name="ZoneTexte 18">
              <a:extLst>
                <a:ext uri="{FF2B5EF4-FFF2-40B4-BE49-F238E27FC236}">
                  <a16:creationId xmlns:a16="http://schemas.microsoft.com/office/drawing/2014/main" id="{78E0A834-E864-9136-0B7F-EDFB820E2F22}"/>
                </a:ext>
              </a:extLst>
            </xdr:cNvPr>
            <xdr:cNvSpPr txBox="1"/>
          </xdr:nvSpPr>
          <xdr:spPr>
            <a:xfrm>
              <a:off x="6027420" y="1878330"/>
              <a:ext cx="1117935" cy="2564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nary>
                    <m:naryPr>
                      <m:chr m:val="∑"/>
                      <m:ctrlPr>
                        <a:rPr lang="fr-FR" sz="1400" b="1" i="1">
                          <a:latin typeface="Cambria Math" panose="02040503050406030204" pitchFamily="18" charset="0"/>
                        </a:rPr>
                      </m:ctrlPr>
                    </m:naryPr>
                    <m:sub/>
                    <m:sup/>
                    <m:e>
                      <m:sSup>
                        <m:sSupPr>
                          <m:ctrlPr>
                            <a:rPr lang="fr-FR" sz="1400" b="1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fr-FR" sz="1400" b="1" i="1">
                              <a:latin typeface="Cambria Math" panose="02040503050406030204" pitchFamily="18" charset="0"/>
                            </a:rPr>
                            <m:t>(</m:t>
                          </m:r>
                          <m:sSub>
                            <m:sSubPr>
                              <m:ctrlPr>
                                <a:rPr lang="fr-FR" sz="1400" b="1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fr-FR" sz="1400" b="1" i="1">
                                  <a:latin typeface="Cambria Math" panose="02040503050406030204" pitchFamily="18" charset="0"/>
                                </a:rPr>
                                <m:t>𝒙</m:t>
                              </m:r>
                            </m:e>
                            <m:sub>
                              <m:r>
                                <a:rPr lang="fr-FR" sz="1400" b="1" i="1">
                                  <a:latin typeface="Cambria Math" panose="02040503050406030204" pitchFamily="18" charset="0"/>
                                </a:rPr>
                                <m:t>𝒊</m:t>
                              </m:r>
                              <m:r>
                                <a:rPr lang="fr-FR" sz="1400" b="1" i="1">
                                  <a:latin typeface="Cambria Math" panose="02040503050406030204" pitchFamily="18" charset="0"/>
                                </a:rPr>
                                <m:t>.</m:t>
                              </m:r>
                            </m:sub>
                          </m:sSub>
                          <m:r>
                            <a:rPr lang="fr-FR" sz="1400" b="1" i="1">
                              <a:latin typeface="Cambria Math" panose="02040503050406030204" pitchFamily="18" charset="0"/>
                            </a:rPr>
                            <m:t>−</m:t>
                          </m:r>
                          <m:sSub>
                            <m:sSubPr>
                              <m:ctrlPr>
                                <a:rPr lang="fr-FR" sz="1400" b="1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fr-FR" sz="1400" b="1" i="1">
                                  <a:latin typeface="Cambria Math" panose="02040503050406030204" pitchFamily="18" charset="0"/>
                                </a:rPr>
                                <m:t>𝒙</m:t>
                              </m:r>
                            </m:e>
                            <m:sub>
                              <m:r>
                                <a:rPr lang="fr-FR" sz="1400" b="1" i="1">
                                  <a:latin typeface="Cambria Math" panose="02040503050406030204" pitchFamily="18" charset="0"/>
                                </a:rPr>
                                <m:t>..</m:t>
                              </m:r>
                            </m:sub>
                          </m:sSub>
                          <m:r>
                            <a:rPr lang="fr-FR" sz="1400" b="1" i="1">
                              <a:latin typeface="Cambria Math" panose="02040503050406030204" pitchFamily="18" charset="0"/>
                            </a:rPr>
                            <m:t>)</m:t>
                          </m:r>
                        </m:e>
                        <m:sup>
                          <m:r>
                            <a:rPr lang="fr-FR" sz="1400" b="1" i="1">
                              <a:latin typeface="Cambria Math" panose="02040503050406030204" pitchFamily="18" charset="0"/>
                            </a:rPr>
                            <m:t>𝟐</m:t>
                          </m:r>
                        </m:sup>
                      </m:sSup>
                    </m:e>
                  </m:nary>
                </m:oMath>
              </a14:m>
              <a:r>
                <a:rPr lang="fr-FR" sz="1100" b="1"/>
                <a:t>=</a:t>
              </a:r>
            </a:p>
          </xdr:txBody>
        </xdr:sp>
      </mc:Choice>
      <mc:Fallback xmlns="">
        <xdr:sp macro="" textlink="">
          <xdr:nvSpPr>
            <xdr:cNvPr id="19" name="ZoneTexte 18">
              <a:extLst>
                <a:ext uri="{FF2B5EF4-FFF2-40B4-BE49-F238E27FC236}">
                  <a16:creationId xmlns:a16="http://schemas.microsoft.com/office/drawing/2014/main" id="{78E0A834-E864-9136-0B7F-EDFB820E2F22}"/>
                </a:ext>
              </a:extLst>
            </xdr:cNvPr>
            <xdr:cNvSpPr txBox="1"/>
          </xdr:nvSpPr>
          <xdr:spPr>
            <a:xfrm>
              <a:off x="6027420" y="1878330"/>
              <a:ext cx="1117935" cy="2564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</a:rPr>
                <a:t>∑24▒〖(𝒙_(𝒊.)−𝒙_(..))〗^𝟐 </a:t>
              </a:r>
              <a:r>
                <a:rPr lang="fr-FR" sz="1100" b="1"/>
                <a:t>=</a:t>
              </a:r>
            </a:p>
          </xdr:txBody>
        </xdr:sp>
      </mc:Fallback>
    </mc:AlternateContent>
    <xdr:clientData/>
  </xdr:oneCellAnchor>
  <xdr:oneCellAnchor>
    <xdr:from>
      <xdr:col>10</xdr:col>
      <xdr:colOff>236220</xdr:colOff>
      <xdr:row>1</xdr:row>
      <xdr:rowOff>0</xdr:rowOff>
    </xdr:from>
    <xdr:ext cx="229422" cy="23615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1" name="ZoneTexte 20">
              <a:extLst>
                <a:ext uri="{FF2B5EF4-FFF2-40B4-BE49-F238E27FC236}">
                  <a16:creationId xmlns:a16="http://schemas.microsoft.com/office/drawing/2014/main" id="{B2B3DF1F-912E-473C-B7E7-661FDCCA7FE2}"/>
                </a:ext>
              </a:extLst>
            </xdr:cNvPr>
            <xdr:cNvSpPr txBox="1"/>
          </xdr:nvSpPr>
          <xdr:spPr>
            <a:xfrm>
              <a:off x="8161020" y="182880"/>
              <a:ext cx="229422" cy="236155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kumimoji="0" lang="fr-FR" sz="1400" b="1" i="1" u="none" strike="noStrike" kern="0" cap="none" spc="0" normalizeH="0" baseline="0" noProof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acc>
                          <m:accPr>
                            <m:chr m:val="̅"/>
                            <m:ctrlPr>
                              <a:rPr kumimoji="0" lang="fr-FR" sz="1400" b="1" i="1" u="none" strike="noStrike" kern="0" cap="none" spc="0" normalizeH="0" baseline="0" noProof="0">
                                <a:ln>
                                  <a:noFill/>
                                </a:ln>
                                <a:solidFill>
                                  <a:sysClr val="windowText" lastClr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accPr>
                          <m:e>
                            <m:r>
                              <a:rPr kumimoji="0" lang="fr-FR" sz="1400" b="1" i="1" u="none" strike="noStrike" kern="0" cap="none" spc="0" normalizeH="0" baseline="0" noProof="0">
                                <a:ln>
                                  <a:noFill/>
                                </a:ln>
                                <a:solidFill>
                                  <a:sysClr val="windowText" lastClr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𝒙</m:t>
                            </m:r>
                          </m:e>
                        </m:acc>
                      </m:e>
                      <m:sub>
                        <m:r>
                          <a:rPr kumimoji="0" lang="fr-FR" sz="1400" b="1" i="1" u="none" strike="noStrike" kern="0" cap="none" spc="0" normalizeH="0" baseline="0" noProof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.</m:t>
                        </m:r>
                        <m:r>
                          <a:rPr kumimoji="0" lang="fr-FR" sz="1400" b="1" i="1" u="none" strike="noStrike" kern="0" cap="none" spc="0" normalizeH="0" baseline="0" noProof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𝒋</m:t>
                        </m:r>
                      </m:sub>
                    </m:sSub>
                  </m:oMath>
                </m:oMathPara>
              </a14:m>
              <a:endParaRPr kumimoji="0" lang="fr-FR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21" name="ZoneTexte 20">
              <a:extLst>
                <a:ext uri="{FF2B5EF4-FFF2-40B4-BE49-F238E27FC236}">
                  <a16:creationId xmlns:a16="http://schemas.microsoft.com/office/drawing/2014/main" id="{B2B3DF1F-912E-473C-B7E7-661FDCCA7FE2}"/>
                </a:ext>
              </a:extLst>
            </xdr:cNvPr>
            <xdr:cNvSpPr txBox="1"/>
          </xdr:nvSpPr>
          <xdr:spPr>
            <a:xfrm>
              <a:off x="8161020" y="182880"/>
              <a:ext cx="229422" cy="236155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fr-FR" sz="1400" b="1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 panose="02040503050406030204" pitchFamily="18" charset="0"/>
                  <a:ea typeface="+mn-ea"/>
                  <a:cs typeface="+mn-cs"/>
                </a:rPr>
                <a:t>𝒙 ̅_(.𝒋)</a:t>
              </a:r>
              <a:endParaRPr kumimoji="0" lang="fr-FR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10</xdr:col>
      <xdr:colOff>906780</xdr:colOff>
      <xdr:row>0</xdr:row>
      <xdr:rowOff>125730</xdr:rowOff>
    </xdr:from>
    <xdr:ext cx="842923" cy="24558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2" name="ZoneTexte 31">
              <a:extLst>
                <a:ext uri="{FF2B5EF4-FFF2-40B4-BE49-F238E27FC236}">
                  <a16:creationId xmlns:a16="http://schemas.microsoft.com/office/drawing/2014/main" id="{D8CE4043-53DB-C890-7610-51B371FCB450}"/>
                </a:ext>
              </a:extLst>
            </xdr:cNvPr>
            <xdr:cNvSpPr txBox="1"/>
          </xdr:nvSpPr>
          <xdr:spPr>
            <a:xfrm>
              <a:off x="8831580" y="125730"/>
              <a:ext cx="842923" cy="2455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(</m:t>
                        </m:r>
                        <m:sSub>
                          <m:sSubPr>
                            <m:ctrlPr>
                              <a:rPr lang="fr-FR" sz="1400" b="1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fr-FR" sz="1400" b="1" i="1">
                                <a:latin typeface="Cambria Math" panose="02040503050406030204" pitchFamily="18" charset="0"/>
                              </a:rPr>
                              <m:t>𝒙</m:t>
                            </m:r>
                          </m:e>
                          <m:sub>
                            <m:r>
                              <a:rPr lang="fr-FR" sz="1400" b="1" i="1">
                                <a:latin typeface="Cambria Math" panose="02040503050406030204" pitchFamily="18" charset="0"/>
                              </a:rPr>
                              <m:t>.</m:t>
                            </m:r>
                            <m:r>
                              <a:rPr lang="fr-FR" sz="1400" b="1" i="1">
                                <a:latin typeface="Cambria Math" panose="02040503050406030204" pitchFamily="18" charset="0"/>
                              </a:rPr>
                              <m:t>𝒋</m:t>
                            </m:r>
                          </m:sub>
                        </m:sSub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−</m:t>
                        </m:r>
                        <m:sSub>
                          <m:sSubPr>
                            <m:ctrlPr>
                              <a:rPr lang="fr-FR" sz="1400" b="1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fr-FR" sz="1400" b="1" i="1">
                                <a:latin typeface="Cambria Math" panose="02040503050406030204" pitchFamily="18" charset="0"/>
                              </a:rPr>
                              <m:t>𝒙</m:t>
                            </m:r>
                          </m:e>
                          <m:sub>
                            <m:r>
                              <a:rPr lang="fr-FR" sz="1400" b="1" i="1">
                                <a:latin typeface="Cambria Math" panose="02040503050406030204" pitchFamily="18" charset="0"/>
                              </a:rPr>
                              <m:t>..</m:t>
                            </m:r>
                          </m:sub>
                        </m:sSub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)</m:t>
                        </m:r>
                      </m:e>
                      <m:sup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𝟐</m:t>
                        </m:r>
                      </m:sup>
                    </m:sSup>
                  </m:oMath>
                </m:oMathPara>
              </a14:m>
              <a:endParaRPr lang="fr-FR" sz="1100" b="1"/>
            </a:p>
          </xdr:txBody>
        </xdr:sp>
      </mc:Choice>
      <mc:Fallback xmlns="">
        <xdr:sp macro="" textlink="">
          <xdr:nvSpPr>
            <xdr:cNvPr id="32" name="ZoneTexte 31">
              <a:extLst>
                <a:ext uri="{FF2B5EF4-FFF2-40B4-BE49-F238E27FC236}">
                  <a16:creationId xmlns:a16="http://schemas.microsoft.com/office/drawing/2014/main" id="{D8CE4043-53DB-C890-7610-51B371FCB450}"/>
                </a:ext>
              </a:extLst>
            </xdr:cNvPr>
            <xdr:cNvSpPr txBox="1"/>
          </xdr:nvSpPr>
          <xdr:spPr>
            <a:xfrm>
              <a:off x="8831580" y="125730"/>
              <a:ext cx="842923" cy="2455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fr-FR" sz="1400" b="1" i="0">
                  <a:latin typeface="Cambria Math" panose="02040503050406030204" pitchFamily="18" charset="0"/>
                </a:rPr>
                <a:t>〖(𝒙_(.𝒋)−𝒙_(..))〗^𝟐</a:t>
              </a:r>
              <a:endParaRPr lang="fr-FR" sz="1100" b="1"/>
            </a:p>
          </xdr:txBody>
        </xdr:sp>
      </mc:Fallback>
    </mc:AlternateContent>
    <xdr:clientData/>
  </xdr:oneCellAnchor>
  <xdr:oneCellAnchor>
    <xdr:from>
      <xdr:col>9</xdr:col>
      <xdr:colOff>739140</xdr:colOff>
      <xdr:row>6</xdr:row>
      <xdr:rowOff>99060</xdr:rowOff>
    </xdr:from>
    <xdr:ext cx="1051560" cy="43434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3" name="ZoneTexte 32">
              <a:extLst>
                <a:ext uri="{FF2B5EF4-FFF2-40B4-BE49-F238E27FC236}">
                  <a16:creationId xmlns:a16="http://schemas.microsoft.com/office/drawing/2014/main" id="{224CD2E7-6A28-C06A-5B11-FEDA097ED84A}"/>
                </a:ext>
              </a:extLst>
            </xdr:cNvPr>
            <xdr:cNvSpPr txBox="1"/>
          </xdr:nvSpPr>
          <xdr:spPr>
            <a:xfrm>
              <a:off x="7871460" y="1386840"/>
              <a:ext cx="1051560" cy="43434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nary>
                      <m:naryPr>
                        <m:chr m:val="∑"/>
                        <m:ctrlPr>
                          <a:rPr lang="fr-FR" sz="1050" b="1" i="1">
                            <a:latin typeface="Cambria Math" panose="02040503050406030204" pitchFamily="18" charset="0"/>
                          </a:rPr>
                        </m:ctrlPr>
                      </m:naryPr>
                      <m:sub/>
                      <m:sup/>
                      <m:e>
                        <m:sSup>
                          <m:sSupPr>
                            <m:ctrlPr>
                              <a:rPr lang="fr-FR" sz="1050" b="1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fr-FR" sz="1050" b="1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(</m:t>
                            </m:r>
                            <m:sSub>
                              <m:sSubPr>
                                <m:ctrlPr>
                                  <a:rPr lang="fr-FR" sz="1050" b="1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fr-FR" sz="1050" b="1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𝒙</m:t>
                                </m:r>
                              </m:e>
                              <m:sub>
                                <m:r>
                                  <a:rPr lang="fr-FR" sz="1050" b="1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.</m:t>
                                </m:r>
                                <m:r>
                                  <a:rPr lang="fr-FR" sz="1050" b="1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𝒋</m:t>
                                </m:r>
                              </m:sub>
                            </m:sSub>
                            <m:r>
                              <a:rPr lang="fr-FR" sz="1050" b="1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−</m:t>
                            </m:r>
                            <m:sSub>
                              <m:sSubPr>
                                <m:ctrlPr>
                                  <a:rPr lang="fr-FR" sz="1050" b="1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fr-FR" sz="1050" b="1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𝒙</m:t>
                                </m:r>
                              </m:e>
                              <m:sub>
                                <m:r>
                                  <a:rPr lang="fr-FR" sz="1050" b="1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..</m:t>
                                </m:r>
                              </m:sub>
                            </m:sSub>
                            <m:r>
                              <a:rPr lang="fr-FR" sz="1050" b="1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)</m:t>
                            </m:r>
                          </m:e>
                          <m:sup>
                            <m:r>
                              <a:rPr lang="fr-FR" sz="1050" b="1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</m:t>
                            </m:r>
                          </m:sup>
                        </m:sSup>
                        <m:r>
                          <a:rPr lang="fr-FR" sz="105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=</m:t>
                        </m:r>
                      </m:e>
                    </m:nary>
                  </m:oMath>
                </m:oMathPara>
              </a14:m>
              <a:endParaRPr lang="fr-FR" sz="1100" b="1"/>
            </a:p>
          </xdr:txBody>
        </xdr:sp>
      </mc:Choice>
      <mc:Fallback xmlns="">
        <xdr:sp macro="" textlink="">
          <xdr:nvSpPr>
            <xdr:cNvPr id="33" name="ZoneTexte 32">
              <a:extLst>
                <a:ext uri="{FF2B5EF4-FFF2-40B4-BE49-F238E27FC236}">
                  <a16:creationId xmlns:a16="http://schemas.microsoft.com/office/drawing/2014/main" id="{224CD2E7-6A28-C06A-5B11-FEDA097ED84A}"/>
                </a:ext>
              </a:extLst>
            </xdr:cNvPr>
            <xdr:cNvSpPr txBox="1"/>
          </xdr:nvSpPr>
          <xdr:spPr>
            <a:xfrm>
              <a:off x="7871460" y="1386840"/>
              <a:ext cx="1051560" cy="43434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fr-FR" sz="1050" b="1" i="0">
                  <a:latin typeface="Cambria Math" panose="02040503050406030204" pitchFamily="18" charset="0"/>
                </a:rPr>
                <a:t>∑24</a:t>
              </a:r>
              <a:r>
                <a:rPr lang="fr-FR" sz="105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▒〖〖(𝒙_(.𝒋)−𝒙_(..))〗^𝟐=〗</a:t>
              </a:r>
              <a:endParaRPr lang="fr-FR" sz="1100" b="1"/>
            </a:p>
          </xdr:txBody>
        </xdr:sp>
      </mc:Fallback>
    </mc:AlternateContent>
    <xdr:clientData/>
  </xdr:oneCellAnchor>
  <xdr:oneCellAnchor>
    <xdr:from>
      <xdr:col>0</xdr:col>
      <xdr:colOff>320040</xdr:colOff>
      <xdr:row>47</xdr:row>
      <xdr:rowOff>175260</xdr:rowOff>
    </xdr:from>
    <xdr:ext cx="389337" cy="2191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ZoneTexte 3">
              <a:extLst>
                <a:ext uri="{FF2B5EF4-FFF2-40B4-BE49-F238E27FC236}">
                  <a16:creationId xmlns:a16="http://schemas.microsoft.com/office/drawing/2014/main" id="{EB22536D-C00D-41D7-B1E2-AD8219F7BF65}"/>
                </a:ext>
              </a:extLst>
            </xdr:cNvPr>
            <xdr:cNvSpPr txBox="1"/>
          </xdr:nvSpPr>
          <xdr:spPr>
            <a:xfrm>
              <a:off x="320040" y="9326880"/>
              <a:ext cx="389337" cy="219163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kumimoji="0" lang="fr-FR" sz="1400" b="1" i="1" u="none" strike="noStrike" kern="0" cap="none" spc="0" normalizeH="0" baseline="0" noProof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acc>
                          <m:accPr>
                            <m:chr m:val="̅"/>
                            <m:ctrlPr>
                              <a:rPr kumimoji="0" lang="fr-FR" sz="1400" b="1" i="1" u="none" strike="noStrike" kern="0" cap="none" spc="0" normalizeH="0" baseline="0" noProof="0">
                                <a:ln>
                                  <a:noFill/>
                                </a:ln>
                                <a:solidFill>
                                  <a:sysClr val="windowText" lastClr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accPr>
                          <m:e>
                            <m:r>
                              <a:rPr kumimoji="0" lang="fr-FR" sz="1400" b="1" i="0" u="none" strike="noStrike" kern="0" cap="none" spc="0" normalizeH="0" baseline="0" noProof="0">
                                <a:ln>
                                  <a:noFill/>
                                </a:ln>
                                <a:solidFill>
                                  <a:sysClr val="windowText" lastClr="000000"/>
                                </a:solidFill>
                                <a:effectLst/>
                                <a:uLnTx/>
                                <a:uFillTx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𝐱</m:t>
                            </m:r>
                          </m:e>
                        </m:acc>
                      </m:e>
                      <m:sub>
                        <m:r>
                          <a:rPr kumimoji="0" lang="fr-FR" sz="1400" b="1" i="0" u="none" strike="noStrike" kern="0" cap="none" spc="0" normalizeH="0" baseline="0" noProof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..</m:t>
                        </m:r>
                      </m:sub>
                    </m:sSub>
                    <m:r>
                      <a:rPr kumimoji="0" lang="fr-FR" sz="1400" b="1" i="0" u="none" strike="noStrike" kern="0" cap="none" spc="0" normalizeH="0" baseline="0" noProof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</m:oMath>
                </m:oMathPara>
              </a14:m>
              <a:endParaRPr kumimoji="0" lang="fr-FR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4" name="ZoneTexte 3">
              <a:extLst>
                <a:ext uri="{FF2B5EF4-FFF2-40B4-BE49-F238E27FC236}">
                  <a16:creationId xmlns:a16="http://schemas.microsoft.com/office/drawing/2014/main" id="{EB22536D-C00D-41D7-B1E2-AD8219F7BF65}"/>
                </a:ext>
              </a:extLst>
            </xdr:cNvPr>
            <xdr:cNvSpPr txBox="1"/>
          </xdr:nvSpPr>
          <xdr:spPr>
            <a:xfrm>
              <a:off x="320040" y="9326880"/>
              <a:ext cx="389337" cy="219163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fr-FR" sz="1400" b="1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 panose="02040503050406030204" pitchFamily="18" charset="0"/>
                  <a:ea typeface="+mn-ea"/>
                  <a:cs typeface="+mn-cs"/>
                </a:rPr>
                <a:t>𝐱 ̅_(..)=</a:t>
              </a:r>
              <a:endParaRPr kumimoji="0" lang="fr-FR" sz="11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2</xdr:col>
      <xdr:colOff>434340</xdr:colOff>
      <xdr:row>47</xdr:row>
      <xdr:rowOff>0</xdr:rowOff>
    </xdr:from>
    <xdr:ext cx="396240" cy="21050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ZoneTexte 4">
              <a:extLst>
                <a:ext uri="{FF2B5EF4-FFF2-40B4-BE49-F238E27FC236}">
                  <a16:creationId xmlns:a16="http://schemas.microsoft.com/office/drawing/2014/main" id="{263044E5-8EE8-B2B4-6D55-6B9E4E846824}"/>
                </a:ext>
              </a:extLst>
            </xdr:cNvPr>
            <xdr:cNvSpPr txBox="1"/>
          </xdr:nvSpPr>
          <xdr:spPr>
            <a:xfrm>
              <a:off x="2019300" y="10660380"/>
              <a:ext cx="396240" cy="21050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sSub>
                    <m:sSubPr>
                      <m:ctrlPr>
                        <a:rPr lang="fr-FR" sz="1400" b="1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fr-FR" sz="1400" b="1" i="1">
                          <a:latin typeface="Cambria Math" panose="02040503050406030204" pitchFamily="18" charset="0"/>
                        </a:rPr>
                        <m:t>𝑺</m:t>
                      </m:r>
                    </m:e>
                    <m:sub>
                      <m:r>
                        <a:rPr lang="fr-FR" sz="1400" b="1" i="1">
                          <a:latin typeface="Cambria Math" panose="02040503050406030204" pitchFamily="18" charset="0"/>
                        </a:rPr>
                        <m:t>𝑻</m:t>
                      </m:r>
                    </m:sub>
                  </m:sSub>
                </m:oMath>
              </a14:m>
              <a:r>
                <a:rPr lang="fr-FR" sz="1100" b="1"/>
                <a:t>=</a:t>
              </a:r>
            </a:p>
          </xdr:txBody>
        </xdr:sp>
      </mc:Choice>
      <mc:Fallback xmlns="">
        <xdr:sp macro="" textlink="">
          <xdr:nvSpPr>
            <xdr:cNvPr id="5" name="ZoneTexte 4">
              <a:extLst>
                <a:ext uri="{FF2B5EF4-FFF2-40B4-BE49-F238E27FC236}">
                  <a16:creationId xmlns:a16="http://schemas.microsoft.com/office/drawing/2014/main" id="{263044E5-8EE8-B2B4-6D55-6B9E4E846824}"/>
                </a:ext>
              </a:extLst>
            </xdr:cNvPr>
            <xdr:cNvSpPr txBox="1"/>
          </xdr:nvSpPr>
          <xdr:spPr>
            <a:xfrm>
              <a:off x="2019300" y="10660380"/>
              <a:ext cx="396240" cy="21050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</a:rPr>
                <a:t>𝑺_𝑻</a:t>
              </a:r>
              <a:r>
                <a:rPr lang="fr-FR" sz="1100" b="1"/>
                <a:t>=</a:t>
              </a:r>
            </a:p>
          </xdr:txBody>
        </xdr:sp>
      </mc:Fallback>
    </mc:AlternateContent>
    <xdr:clientData/>
  </xdr:oneCellAnchor>
  <xdr:oneCellAnchor>
    <xdr:from>
      <xdr:col>6</xdr:col>
      <xdr:colOff>441960</xdr:colOff>
      <xdr:row>12</xdr:row>
      <xdr:rowOff>15240</xdr:rowOff>
    </xdr:from>
    <xdr:ext cx="302968" cy="21050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ZoneTexte 5">
              <a:extLst>
                <a:ext uri="{FF2B5EF4-FFF2-40B4-BE49-F238E27FC236}">
                  <a16:creationId xmlns:a16="http://schemas.microsoft.com/office/drawing/2014/main" id="{2F9FB09C-EDDE-D904-E78F-90197D9AF710}"/>
                </a:ext>
              </a:extLst>
            </xdr:cNvPr>
            <xdr:cNvSpPr txBox="1"/>
          </xdr:nvSpPr>
          <xdr:spPr>
            <a:xfrm>
              <a:off x="5196840" y="2674620"/>
              <a:ext cx="302968" cy="21050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sSub>
                    <m:sSubPr>
                      <m:ctrlPr>
                        <a:rPr lang="fr-FR" sz="1400" b="1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fr-FR" sz="1400" b="1" i="1">
                          <a:latin typeface="Cambria Math" panose="02040503050406030204" pitchFamily="18" charset="0"/>
                        </a:rPr>
                        <m:t>𝑺</m:t>
                      </m:r>
                    </m:e>
                    <m:sub>
                      <m:r>
                        <a:rPr lang="fr-FR" sz="1400" b="1" i="1">
                          <a:latin typeface="Cambria Math" panose="02040503050406030204" pitchFamily="18" charset="0"/>
                        </a:rPr>
                        <m:t>𝑹</m:t>
                      </m:r>
                    </m:sub>
                  </m:sSub>
                </m:oMath>
              </a14:m>
              <a:r>
                <a:rPr lang="fr-FR" sz="1400" b="1">
                  <a:latin typeface="Times New Roman" panose="02020603050405020304" pitchFamily="18" charset="0"/>
                  <a:cs typeface="Times New Roman" panose="02020603050405020304" pitchFamily="18" charset="0"/>
                </a:rPr>
                <a:t>=</a:t>
              </a:r>
            </a:p>
          </xdr:txBody>
        </xdr:sp>
      </mc:Choice>
      <mc:Fallback xmlns="">
        <xdr:sp macro="" textlink="">
          <xdr:nvSpPr>
            <xdr:cNvPr id="6" name="ZoneTexte 5">
              <a:extLst>
                <a:ext uri="{FF2B5EF4-FFF2-40B4-BE49-F238E27FC236}">
                  <a16:creationId xmlns:a16="http://schemas.microsoft.com/office/drawing/2014/main" id="{2F9FB09C-EDDE-D904-E78F-90197D9AF710}"/>
                </a:ext>
              </a:extLst>
            </xdr:cNvPr>
            <xdr:cNvSpPr txBox="1"/>
          </xdr:nvSpPr>
          <xdr:spPr>
            <a:xfrm>
              <a:off x="5196840" y="2674620"/>
              <a:ext cx="302968" cy="21050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</a:rPr>
                <a:t>𝑺_𝑹</a:t>
              </a:r>
              <a:r>
                <a:rPr lang="fr-FR" sz="1400" b="1">
                  <a:latin typeface="Times New Roman" panose="02020603050405020304" pitchFamily="18" charset="0"/>
                  <a:cs typeface="Times New Roman" panose="02020603050405020304" pitchFamily="18" charset="0"/>
                </a:rPr>
                <a:t>=</a:t>
              </a:r>
            </a:p>
          </xdr:txBody>
        </xdr:sp>
      </mc:Fallback>
    </mc:AlternateContent>
    <xdr:clientData/>
  </xdr:oneCellAnchor>
  <xdr:oneCellAnchor>
    <xdr:from>
      <xdr:col>6</xdr:col>
      <xdr:colOff>594360</xdr:colOff>
      <xdr:row>15</xdr:row>
      <xdr:rowOff>160020</xdr:rowOff>
    </xdr:from>
    <xdr:ext cx="3507499" cy="52617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ZoneTexte 6">
              <a:extLst>
                <a:ext uri="{FF2B5EF4-FFF2-40B4-BE49-F238E27FC236}">
                  <a16:creationId xmlns:a16="http://schemas.microsoft.com/office/drawing/2014/main" id="{EB9D07CF-8C3B-7DC4-B4D1-B5BD46016471}"/>
                </a:ext>
              </a:extLst>
            </xdr:cNvPr>
            <xdr:cNvSpPr txBox="1"/>
          </xdr:nvSpPr>
          <xdr:spPr>
            <a:xfrm>
              <a:off x="5349240" y="3505200"/>
              <a:ext cx="3507499" cy="5261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sSub>
                    <m:sSubPr>
                      <m:ctrlPr>
                        <a:rPr lang="fr-FR" sz="1400" b="1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fr-FR" sz="1400" b="1" i="1">
                          <a:latin typeface="Cambria Math" panose="02040503050406030204" pitchFamily="18" charset="0"/>
                        </a:rPr>
                        <m:t>𝑭</m:t>
                      </m:r>
                    </m:e>
                    <m:sub>
                      <m:r>
                        <a:rPr lang="fr-FR" sz="1400" b="1" i="1">
                          <a:latin typeface="Cambria Math" panose="02040503050406030204" pitchFamily="18" charset="0"/>
                        </a:rPr>
                        <m:t>𝑪𝒂𝒍</m:t>
                      </m:r>
                    </m:sub>
                  </m:sSub>
                  <m:r>
                    <a:rPr lang="fr-FR" sz="1400" b="1" i="0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=</m:t>
                  </m:r>
                  <m:f>
                    <m:fPr>
                      <m:ctrlPr>
                        <a:rPr lang="fr-FR" sz="1400" b="1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</m:ctrlPr>
                    </m:fPr>
                    <m:num>
                      <m:f>
                        <m:fPr>
                          <m:ctrlPr>
                            <a:rPr lang="fr-FR" sz="14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fPr>
                        <m:num>
                          <m:sSub>
                            <m:sSubPr>
                              <m:ctrlPr>
                                <a:rPr lang="fr-FR" sz="1400" b="1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fr-FR" sz="1400" b="1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𝑺</m:t>
                              </m:r>
                            </m:e>
                            <m:sub>
                              <m:r>
                                <a:rPr lang="fr-FR" sz="1400" b="1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𝑨</m:t>
                              </m:r>
                            </m:sub>
                          </m:sSub>
                        </m:num>
                        <m:den>
                          <m:r>
                            <a:rPr lang="fr-FR" sz="14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𝑵</m:t>
                          </m:r>
                          <m:r>
                            <a:rPr lang="fr-FR" sz="14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−</m:t>
                          </m:r>
                          <m:r>
                            <a:rPr lang="fr-FR" sz="14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𝟏</m:t>
                          </m:r>
                        </m:den>
                      </m:f>
                    </m:num>
                    <m:den>
                      <m:f>
                        <m:fPr>
                          <m:ctrlPr>
                            <a:rPr lang="fr-FR" sz="14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fPr>
                        <m:num>
                          <m:sSub>
                            <m:sSubPr>
                              <m:ctrlPr>
                                <a:rPr lang="fr-FR" sz="1400" b="1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fr-FR" sz="1400" b="1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𝑺</m:t>
                              </m:r>
                            </m:e>
                            <m:sub>
                              <m:r>
                                <a:rPr lang="fr-FR" sz="1400" b="1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𝑹</m:t>
                              </m:r>
                            </m:sub>
                          </m:sSub>
                        </m:num>
                        <m:den>
                          <m:r>
                            <a:rPr lang="fr-FR" sz="14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(</m:t>
                          </m:r>
                          <m:r>
                            <a:rPr lang="fr-FR" sz="14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𝑵</m:t>
                          </m:r>
                          <m:r>
                            <a:rPr lang="fr-FR" sz="14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−</m:t>
                          </m:r>
                          <m:r>
                            <a:rPr lang="fr-FR" sz="14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𝟏</m:t>
                          </m:r>
                          <m:r>
                            <a:rPr lang="fr-FR" sz="14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)×(</m:t>
                          </m:r>
                          <m:r>
                            <a:rPr lang="fr-FR" sz="14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𝑷</m:t>
                          </m:r>
                          <m:r>
                            <a:rPr lang="fr-FR" sz="14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−</m:t>
                          </m:r>
                          <m:r>
                            <a:rPr lang="fr-FR" sz="14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𝟏</m:t>
                          </m:r>
                          <m:r>
                            <a:rPr lang="fr-FR" sz="14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)</m:t>
                          </m:r>
                        </m:den>
                      </m:f>
                    </m:den>
                  </m:f>
                  <m:r>
                    <a:rPr lang="fr-FR" sz="1400" b="1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=</m:t>
                  </m:r>
                  <m:f>
                    <m:fPr>
                      <m:ctrlPr>
                        <a:rPr lang="fr-FR" sz="1400" b="1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</m:ctrlPr>
                    </m:fPr>
                    <m:num>
                      <m:f>
                        <m:fPr>
                          <m:ctrlPr>
                            <a:rPr lang="fr-FR" sz="14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fr-FR" sz="14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𝟓𝟑𝟑</m:t>
                          </m:r>
                          <m:r>
                            <a:rPr lang="fr-FR" sz="14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,</m:t>
                          </m:r>
                          <m:r>
                            <a:rPr lang="fr-FR" sz="14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𝟐𝟐𝟐𝟒</m:t>
                          </m:r>
                        </m:num>
                        <m:den>
                          <m:r>
                            <a:rPr lang="fr-FR" sz="14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𝟖</m:t>
                          </m:r>
                        </m:den>
                      </m:f>
                    </m:num>
                    <m:den>
                      <m:f>
                        <m:fPr>
                          <m:ctrlPr>
                            <a:rPr lang="fr-FR" sz="14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fr-FR" sz="14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𝟑𝟓𝟐𝟎</m:t>
                          </m:r>
                          <m:r>
                            <a:rPr lang="fr-FR" sz="14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,</m:t>
                          </m:r>
                          <m:r>
                            <a:rPr lang="fr-FR" sz="14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𝟑𝟑𝟑</m:t>
                          </m:r>
                        </m:num>
                        <m:den>
                          <m:r>
                            <a:rPr lang="fr-FR" sz="14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𝟖</m:t>
                          </m:r>
                          <m:r>
                            <a:rPr lang="fr-FR" sz="14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×</m:t>
                          </m:r>
                          <m:r>
                            <a:rPr lang="fr-FR" sz="1400" b="1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𝟑</m:t>
                          </m:r>
                        </m:den>
                      </m:f>
                    </m:den>
                  </m:f>
                  <m:r>
                    <a:rPr lang="fr-FR" sz="1400" b="1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=</m:t>
                  </m:r>
                  <m:f>
                    <m:fPr>
                      <m:ctrlPr>
                        <a:rPr lang="fr-FR" sz="1400" b="1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</m:ctrlPr>
                    </m:fPr>
                    <m:num>
                      <m:r>
                        <a:rPr lang="fr-FR" sz="1400" b="1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𝟔𝟔</m:t>
                      </m:r>
                      <m:r>
                        <a:rPr lang="fr-FR" sz="1400" b="1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,</m:t>
                      </m:r>
                      <m:r>
                        <a:rPr lang="fr-FR" sz="1400" b="1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𝟔𝟓𝟐𝟖</m:t>
                      </m:r>
                    </m:num>
                    <m:den>
                      <m:r>
                        <a:rPr lang="fr-FR" sz="1400" b="1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𝟏𝟒𝟔</m:t>
                      </m:r>
                      <m:r>
                        <a:rPr lang="fr-FR" sz="1400" b="1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,</m:t>
                      </m:r>
                      <m:r>
                        <a:rPr lang="fr-FR" sz="1400" b="1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𝟔𝟖𝟎𝟓</m:t>
                      </m:r>
                    </m:den>
                  </m:f>
                  <m:r>
                    <a:rPr lang="fr-FR" sz="1400" b="1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=</m:t>
                  </m:r>
                </m:oMath>
              </a14:m>
              <a:r>
                <a:rPr lang="fr-FR" sz="1400" b="1"/>
                <a:t>0,4544</a:t>
              </a:r>
            </a:p>
          </xdr:txBody>
        </xdr:sp>
      </mc:Choice>
      <mc:Fallback xmlns="">
        <xdr:sp macro="" textlink="">
          <xdr:nvSpPr>
            <xdr:cNvPr id="7" name="ZoneTexte 6">
              <a:extLst>
                <a:ext uri="{FF2B5EF4-FFF2-40B4-BE49-F238E27FC236}">
                  <a16:creationId xmlns:a16="http://schemas.microsoft.com/office/drawing/2014/main" id="{EB9D07CF-8C3B-7DC4-B4D1-B5BD46016471}"/>
                </a:ext>
              </a:extLst>
            </xdr:cNvPr>
            <xdr:cNvSpPr txBox="1"/>
          </xdr:nvSpPr>
          <xdr:spPr>
            <a:xfrm>
              <a:off x="5349240" y="3505200"/>
              <a:ext cx="3507499" cy="5261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</a:rPr>
                <a:t>𝑭_𝑪𝒂𝒍</a:t>
              </a:r>
              <a:r>
                <a:rPr lang="fr-FR" sz="1400" b="1" i="0">
                  <a:latin typeface="+mn-lt"/>
                  <a:ea typeface="Cambria Math" panose="02040503050406030204" pitchFamily="18" charset="0"/>
                </a:rPr>
                <a:t>=</a:t>
              </a:r>
              <a:r>
                <a:rPr lang="fr-FR" sz="14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(𝑺_𝑨/(𝑵−𝟏))/(𝑺_𝑹/((𝑵−𝟏)×(𝑷−𝟏)))=((𝟓𝟑𝟑,𝟐𝟐𝟐𝟒)/𝟖)/((𝟑𝟓𝟐𝟎,𝟑𝟑𝟑)/(𝟖×𝟑))=(𝟔𝟔,𝟔𝟓𝟐𝟖)/(𝟏𝟒𝟔,𝟔𝟖𝟎𝟓)=</a:t>
              </a:r>
              <a:r>
                <a:rPr lang="fr-FR" sz="1400" b="1"/>
                <a:t>0,4544</a:t>
              </a:r>
            </a:p>
          </xdr:txBody>
        </xdr:sp>
      </mc:Fallback>
    </mc:AlternateContent>
    <xdr:clientData/>
  </xdr:oneCellAnchor>
  <xdr:oneCellAnchor>
    <xdr:from>
      <xdr:col>7</xdr:col>
      <xdr:colOff>495300</xdr:colOff>
      <xdr:row>19</xdr:row>
      <xdr:rowOff>167640</xdr:rowOff>
    </xdr:from>
    <xdr:ext cx="1047659" cy="27180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ZoneTexte 7">
              <a:extLst>
                <a:ext uri="{FF2B5EF4-FFF2-40B4-BE49-F238E27FC236}">
                  <a16:creationId xmlns:a16="http://schemas.microsoft.com/office/drawing/2014/main" id="{3E6353D5-9957-91A0-9146-095DABC7DDEB}"/>
                </a:ext>
              </a:extLst>
            </xdr:cNvPr>
            <xdr:cNvSpPr txBox="1"/>
          </xdr:nvSpPr>
          <xdr:spPr>
            <a:xfrm>
              <a:off x="6042660" y="4427220"/>
              <a:ext cx="1047659" cy="2718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𝑭</m:t>
                        </m:r>
                      </m:e>
                      <m:sub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𝟖</m:t>
                        </m:r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,</m:t>
                        </m:r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𝟐𝟒</m:t>
                        </m:r>
                      </m:sub>
                      <m:sup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𝟎</m:t>
                        </m:r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,</m:t>
                        </m:r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𝟎𝟓</m:t>
                        </m:r>
                      </m:sup>
                    </m:sSubSup>
                    <m:r>
                      <a:rPr lang="fr-FR" sz="1400" b="1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fr-FR" sz="1400" b="1" i="1">
                        <a:latin typeface="Cambria Math" panose="02040503050406030204" pitchFamily="18" charset="0"/>
                      </a:rPr>
                      <m:t>𝟐</m:t>
                    </m:r>
                    <m:r>
                      <a:rPr lang="fr-FR" sz="1400" b="1" i="1">
                        <a:latin typeface="Cambria Math" panose="02040503050406030204" pitchFamily="18" charset="0"/>
                      </a:rPr>
                      <m:t>,</m:t>
                    </m:r>
                    <m:r>
                      <a:rPr lang="fr-FR" sz="1400" b="1" i="1">
                        <a:latin typeface="Cambria Math" panose="02040503050406030204" pitchFamily="18" charset="0"/>
                      </a:rPr>
                      <m:t>𝟑𝟔</m:t>
                    </m:r>
                  </m:oMath>
                </m:oMathPara>
              </a14:m>
              <a:endParaRPr lang="fr-FR" sz="1400" b="1"/>
            </a:p>
          </xdr:txBody>
        </xdr:sp>
      </mc:Choice>
      <mc:Fallback xmlns="">
        <xdr:sp macro="" textlink="">
          <xdr:nvSpPr>
            <xdr:cNvPr id="8" name="ZoneTexte 7">
              <a:extLst>
                <a:ext uri="{FF2B5EF4-FFF2-40B4-BE49-F238E27FC236}">
                  <a16:creationId xmlns:a16="http://schemas.microsoft.com/office/drawing/2014/main" id="{3E6353D5-9957-91A0-9146-095DABC7DDEB}"/>
                </a:ext>
              </a:extLst>
            </xdr:cNvPr>
            <xdr:cNvSpPr txBox="1"/>
          </xdr:nvSpPr>
          <xdr:spPr>
            <a:xfrm>
              <a:off x="6042660" y="4427220"/>
              <a:ext cx="1047659" cy="2718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</a:rPr>
                <a:t>𝑭_(𝟖,𝟐𝟒)^(𝟎,𝟎𝟓)=𝟐,𝟑𝟔</a:t>
              </a:r>
              <a:endParaRPr lang="fr-FR" sz="1400" b="1"/>
            </a:p>
          </xdr:txBody>
        </xdr:sp>
      </mc:Fallback>
    </mc:AlternateContent>
    <xdr:clientData/>
  </xdr:oneCellAnchor>
  <xdr:oneCellAnchor>
    <xdr:from>
      <xdr:col>5</xdr:col>
      <xdr:colOff>236220</xdr:colOff>
      <xdr:row>22</xdr:row>
      <xdr:rowOff>182880</xdr:rowOff>
    </xdr:from>
    <xdr:ext cx="4907280" cy="121158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ZoneTexte 10">
              <a:extLst>
                <a:ext uri="{FF2B5EF4-FFF2-40B4-BE49-F238E27FC236}">
                  <a16:creationId xmlns:a16="http://schemas.microsoft.com/office/drawing/2014/main" id="{0CA36B07-F6B3-49E5-900D-341C67EEE30A}"/>
                </a:ext>
              </a:extLst>
            </xdr:cNvPr>
            <xdr:cNvSpPr txBox="1"/>
          </xdr:nvSpPr>
          <xdr:spPr>
            <a:xfrm>
              <a:off x="4198620" y="5189220"/>
              <a:ext cx="4907280" cy="12115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𝑭</m:t>
                        </m:r>
                      </m:e>
                      <m:sub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𝑪𝒂𝒍</m:t>
                        </m:r>
                      </m:sub>
                    </m:sSub>
                    <m:r>
                      <a:rPr lang="fr-FR" sz="1400" b="1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fr-FR" sz="14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f>
                          <m:fPr>
                            <m:ctrlPr>
                              <a:rPr lang="fr-FR" sz="14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fPr>
                          <m:num>
                            <m:sSub>
                              <m:sSubPr>
                                <m:ctrlPr>
                                  <a:rPr lang="fr-FR" sz="1400" b="1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fr-FR" sz="1400" b="1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𝑺</m:t>
                                </m:r>
                              </m:e>
                              <m:sub>
                                <m:r>
                                  <a:rPr lang="fr-FR" sz="1400" b="1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𝑷</m:t>
                                </m:r>
                              </m:sub>
                            </m:sSub>
                          </m:num>
                          <m:den>
                            <m:r>
                              <a:rPr lang="fr-FR" sz="14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𝑷</m:t>
                            </m:r>
                            <m:r>
                              <a:rPr lang="fr-FR" sz="14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fr-FR" sz="14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𝟏</m:t>
                            </m:r>
                          </m:den>
                        </m:f>
                      </m:num>
                      <m:den>
                        <m:f>
                          <m:fPr>
                            <m:ctrlPr>
                              <a:rPr lang="fr-FR" sz="14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fPr>
                          <m:num>
                            <m:sSub>
                              <m:sSubPr>
                                <m:ctrlPr>
                                  <a:rPr lang="fr-FR" sz="1400" b="1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fr-FR" sz="1400" b="1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𝑺</m:t>
                                </m:r>
                              </m:e>
                              <m:sub>
                                <m:r>
                                  <a:rPr lang="fr-FR" sz="1400" b="1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𝑹</m:t>
                                </m:r>
                              </m:sub>
                            </m:sSub>
                          </m:num>
                          <m:den>
                            <m:r>
                              <a:rPr lang="fr-FR" sz="14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(</m:t>
                            </m:r>
                            <m:r>
                              <a:rPr lang="fr-FR" sz="14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𝑵</m:t>
                            </m:r>
                            <m:r>
                              <a:rPr lang="fr-FR" sz="14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fr-FR" sz="14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𝟏</m:t>
                            </m:r>
                            <m:r>
                              <a:rPr lang="fr-FR" sz="14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)×(</m:t>
                            </m:r>
                            <m:r>
                              <a:rPr lang="fr-FR" sz="14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𝑷</m:t>
                            </m:r>
                            <m:r>
                              <a:rPr lang="fr-FR" sz="14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fr-FR" sz="14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𝟏</m:t>
                            </m:r>
                            <m:r>
                              <a:rPr lang="fr-FR" sz="14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)</m:t>
                            </m:r>
                          </m:den>
                        </m:f>
                      </m:den>
                    </m:f>
                    <m:r>
                      <a:rPr lang="fr-FR" sz="14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fr-FR" sz="14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f>
                          <m:fPr>
                            <m:ctrlPr>
                              <a:rPr lang="fr-FR" sz="14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fr-FR" sz="14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𝟑𝟖𝟒𝟎</m:t>
                            </m:r>
                            <m:r>
                              <a:rPr lang="fr-FR" sz="14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,</m:t>
                            </m:r>
                            <m:r>
                              <a:rPr lang="fr-FR" sz="14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𝟔𝟔𝟕</m:t>
                            </m:r>
                          </m:num>
                          <m:den>
                            <m:r>
                              <a:rPr lang="fr-FR" sz="14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𝟑</m:t>
                            </m:r>
                          </m:den>
                        </m:f>
                      </m:num>
                      <m:den>
                        <m:f>
                          <m:fPr>
                            <m:ctrlPr>
                              <a:rPr lang="fr-FR" sz="14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fr-FR" sz="14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𝟑𝟓𝟐𝟎</m:t>
                            </m:r>
                            <m:r>
                              <a:rPr lang="fr-FR" sz="14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,</m:t>
                            </m:r>
                            <m:r>
                              <a:rPr lang="fr-FR" sz="14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𝟑𝟑𝟑</m:t>
                            </m:r>
                          </m:num>
                          <m:den>
                            <m:r>
                              <a:rPr lang="fr-FR" sz="14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𝟖</m:t>
                            </m:r>
                            <m:r>
                              <a:rPr lang="fr-FR" sz="14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×</m:t>
                            </m:r>
                            <m:r>
                              <a:rPr lang="fr-FR" sz="1400" b="1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𝟑</m:t>
                            </m:r>
                          </m:den>
                        </m:f>
                      </m:den>
                    </m:f>
                    <m:r>
                      <a:rPr lang="fr-FR" sz="14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fr-FR" sz="14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fr-FR" sz="14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𝟏𝟐𝟖𝟎</m:t>
                        </m:r>
                        <m:r>
                          <a:rPr lang="fr-FR" sz="14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,</m:t>
                        </m:r>
                        <m:r>
                          <a:rPr lang="fr-FR" sz="14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𝟐𝟐𝟐</m:t>
                        </m:r>
                      </m:num>
                      <m:den>
                        <m:r>
                          <a:rPr lang="fr-FR" sz="14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𝟏𝟒𝟔</m:t>
                        </m:r>
                        <m:r>
                          <a:rPr lang="fr-FR" sz="14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,</m:t>
                        </m:r>
                        <m:r>
                          <a:rPr lang="fr-FR" sz="14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𝟔𝟖𝟎𝟓</m:t>
                        </m:r>
                      </m:den>
                    </m:f>
                    <m:r>
                      <a:rPr lang="fr-FR" sz="14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>
                      <a:rPr lang="fr-FR" sz="14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𝟖</m:t>
                    </m:r>
                    <m:r>
                      <a:rPr lang="fr-FR" sz="14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,</m:t>
                    </m:r>
                    <m:r>
                      <a:rPr lang="fr-FR" sz="14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𝟕𝟐𝟖</m:t>
                    </m:r>
                  </m:oMath>
                </m:oMathPara>
              </a14:m>
              <a:endParaRPr lang="fr-FR" sz="1600" b="1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Choice>
      <mc:Fallback xmlns="">
        <xdr:sp macro="" textlink="">
          <xdr:nvSpPr>
            <xdr:cNvPr id="11" name="ZoneTexte 10">
              <a:extLst>
                <a:ext uri="{FF2B5EF4-FFF2-40B4-BE49-F238E27FC236}">
                  <a16:creationId xmlns:a16="http://schemas.microsoft.com/office/drawing/2014/main" id="{0CA36B07-F6B3-49E5-900D-341C67EEE30A}"/>
                </a:ext>
              </a:extLst>
            </xdr:cNvPr>
            <xdr:cNvSpPr txBox="1"/>
          </xdr:nvSpPr>
          <xdr:spPr>
            <a:xfrm>
              <a:off x="4198620" y="5189220"/>
              <a:ext cx="4907280" cy="12115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</a:rPr>
                <a:t>𝑭_𝑪𝒂𝒍</a:t>
              </a:r>
              <a:r>
                <a:rPr lang="fr-FR" sz="1400" b="1" i="0">
                  <a:latin typeface="+mn-lt"/>
                  <a:ea typeface="Cambria Math" panose="02040503050406030204" pitchFamily="18" charset="0"/>
                </a:rPr>
                <a:t>=</a:t>
              </a:r>
              <a:r>
                <a:rPr lang="fr-FR" sz="14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(𝑺_𝑷/(𝑷−𝟏))/(𝑺_𝑹/((𝑵−𝟏)×(𝑷−𝟏)))=((𝟑𝟖𝟒𝟎,𝟔𝟔𝟕)/𝟑)/((𝟑𝟓𝟐𝟎,𝟑𝟑𝟑)/(𝟖×𝟑))=(𝟏𝟐𝟖𝟎,𝟐𝟐𝟐)/(𝟏𝟒𝟔,𝟔𝟖𝟎𝟓)=𝟖,𝟕𝟐𝟖</a:t>
              </a:r>
              <a:endParaRPr lang="fr-FR" sz="1600" b="1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Fallback>
    </mc:AlternateContent>
    <xdr:clientData/>
  </xdr:oneCellAnchor>
  <xdr:oneCellAnchor>
    <xdr:from>
      <xdr:col>7</xdr:col>
      <xdr:colOff>289560</xdr:colOff>
      <xdr:row>28</xdr:row>
      <xdr:rowOff>175260</xdr:rowOff>
    </xdr:from>
    <xdr:ext cx="990656" cy="27180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ZoneTexte 12">
              <a:extLst>
                <a:ext uri="{FF2B5EF4-FFF2-40B4-BE49-F238E27FC236}">
                  <a16:creationId xmlns:a16="http://schemas.microsoft.com/office/drawing/2014/main" id="{48675EFD-17E5-4C39-9453-00E311B1A4C2}"/>
                </a:ext>
              </a:extLst>
            </xdr:cNvPr>
            <xdr:cNvSpPr txBox="1"/>
          </xdr:nvSpPr>
          <xdr:spPr>
            <a:xfrm>
              <a:off x="5836920" y="6553200"/>
              <a:ext cx="990656" cy="2718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sSubSup>
                    <m:sSubSupPr>
                      <m:ctrlPr>
                        <a:rPr lang="fr-FR" sz="1400" b="1" i="1">
                          <a:latin typeface="Cambria Math" panose="02040503050406030204" pitchFamily="18" charset="0"/>
                        </a:rPr>
                      </m:ctrlPr>
                    </m:sSubSupPr>
                    <m:e>
                      <m:r>
                        <a:rPr lang="fr-FR" sz="1400" b="1" i="1">
                          <a:latin typeface="Cambria Math" panose="02040503050406030204" pitchFamily="18" charset="0"/>
                        </a:rPr>
                        <m:t>𝑭</m:t>
                      </m:r>
                    </m:e>
                    <m:sub>
                      <m:r>
                        <a:rPr lang="fr-FR" sz="1400" b="1" i="1">
                          <a:latin typeface="Cambria Math" panose="02040503050406030204" pitchFamily="18" charset="0"/>
                        </a:rPr>
                        <m:t>𝟑</m:t>
                      </m:r>
                      <m:r>
                        <a:rPr lang="fr-FR" sz="1400" b="1" i="1">
                          <a:latin typeface="Cambria Math" panose="02040503050406030204" pitchFamily="18" charset="0"/>
                        </a:rPr>
                        <m:t>,</m:t>
                      </m:r>
                      <m:r>
                        <a:rPr lang="fr-FR" sz="1400" b="1" i="1">
                          <a:latin typeface="Cambria Math" panose="02040503050406030204" pitchFamily="18" charset="0"/>
                        </a:rPr>
                        <m:t>𝟐𝟒</m:t>
                      </m:r>
                    </m:sub>
                    <m:sup>
                      <m:r>
                        <a:rPr lang="fr-FR" sz="1400" b="1" i="1">
                          <a:latin typeface="Cambria Math" panose="02040503050406030204" pitchFamily="18" charset="0"/>
                        </a:rPr>
                        <m:t>𝟎</m:t>
                      </m:r>
                      <m:r>
                        <a:rPr lang="fr-FR" sz="1400" b="1" i="1">
                          <a:latin typeface="Cambria Math" panose="02040503050406030204" pitchFamily="18" charset="0"/>
                        </a:rPr>
                        <m:t>,</m:t>
                      </m:r>
                      <m:r>
                        <a:rPr lang="fr-FR" sz="1400" b="1" i="1">
                          <a:latin typeface="Cambria Math" panose="02040503050406030204" pitchFamily="18" charset="0"/>
                        </a:rPr>
                        <m:t>𝟎𝟓</m:t>
                      </m:r>
                    </m:sup>
                  </m:sSubSup>
                  <m:r>
                    <a:rPr lang="fr-FR" sz="1400" b="1" i="1">
                      <a:latin typeface="Cambria Math" panose="02040503050406030204" pitchFamily="18" charset="0"/>
                    </a:rPr>
                    <m:t>=</m:t>
                  </m:r>
                  <m:r>
                    <a:rPr lang="fr-FR" sz="1400" b="1" i="1">
                      <a:latin typeface="Cambria Math" panose="02040503050406030204" pitchFamily="18" charset="0"/>
                    </a:rPr>
                    <m:t>𝟑</m:t>
                  </m:r>
                  <m:r>
                    <a:rPr lang="fr-FR" sz="1400" b="1" i="1">
                      <a:latin typeface="Cambria Math" panose="02040503050406030204" pitchFamily="18" charset="0"/>
                    </a:rPr>
                    <m:t>,</m:t>
                  </m:r>
                  <m:r>
                    <a:rPr lang="fr-FR" sz="1400" b="1" i="1">
                      <a:latin typeface="Cambria Math" panose="02040503050406030204" pitchFamily="18" charset="0"/>
                    </a:rPr>
                    <m:t>𝟎</m:t>
                  </m:r>
                </m:oMath>
              </a14:m>
              <a:r>
                <a:rPr lang="fr-FR" sz="1400" b="1"/>
                <a:t>1</a:t>
              </a:r>
            </a:p>
          </xdr:txBody>
        </xdr:sp>
      </mc:Choice>
      <mc:Fallback xmlns="">
        <xdr:sp macro="" textlink="">
          <xdr:nvSpPr>
            <xdr:cNvPr id="13" name="ZoneTexte 12">
              <a:extLst>
                <a:ext uri="{FF2B5EF4-FFF2-40B4-BE49-F238E27FC236}">
                  <a16:creationId xmlns:a16="http://schemas.microsoft.com/office/drawing/2014/main" id="{48675EFD-17E5-4C39-9453-00E311B1A4C2}"/>
                </a:ext>
              </a:extLst>
            </xdr:cNvPr>
            <xdr:cNvSpPr txBox="1"/>
          </xdr:nvSpPr>
          <xdr:spPr>
            <a:xfrm>
              <a:off x="5836920" y="6553200"/>
              <a:ext cx="990656" cy="2718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</a:rPr>
                <a:t>𝑭_(𝟑,𝟐𝟒)^(𝟎,𝟎𝟓)=𝟑,𝟎</a:t>
              </a:r>
              <a:r>
                <a:rPr lang="fr-FR" sz="1400" b="1"/>
                <a:t>1</a:t>
              </a:r>
            </a:p>
          </xdr:txBody>
        </xdr:sp>
      </mc:Fallback>
    </mc:AlternateContent>
    <xdr:clientData/>
  </xdr:oneCellAnchor>
  <xdr:twoCellAnchor>
    <xdr:from>
      <xdr:col>12</xdr:col>
      <xdr:colOff>647700</xdr:colOff>
      <xdr:row>15</xdr:row>
      <xdr:rowOff>144780</xdr:rowOff>
    </xdr:from>
    <xdr:to>
      <xdr:col>12</xdr:col>
      <xdr:colOff>693420</xdr:colOff>
      <xdr:row>21</xdr:row>
      <xdr:rowOff>198120</xdr:rowOff>
    </xdr:to>
    <xdr:sp macro="" textlink="">
      <xdr:nvSpPr>
        <xdr:cNvPr id="15" name="Accolade fermante 14">
          <a:extLst>
            <a:ext uri="{FF2B5EF4-FFF2-40B4-BE49-F238E27FC236}">
              <a16:creationId xmlns:a16="http://schemas.microsoft.com/office/drawing/2014/main" id="{4899C7FF-CCC0-8936-91E2-2A7B717B0BE4}"/>
            </a:ext>
          </a:extLst>
        </xdr:cNvPr>
        <xdr:cNvSpPr/>
      </xdr:nvSpPr>
      <xdr:spPr>
        <a:xfrm>
          <a:off x="10302240" y="3489960"/>
          <a:ext cx="45720" cy="1424940"/>
        </a:xfrm>
        <a:prstGeom prst="rightBrac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13</xdr:col>
      <xdr:colOff>22860</xdr:colOff>
      <xdr:row>17</xdr:row>
      <xdr:rowOff>91440</xdr:rowOff>
    </xdr:from>
    <xdr:ext cx="962892" cy="2634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6" name="ZoneTexte 15">
              <a:extLst>
                <a:ext uri="{FF2B5EF4-FFF2-40B4-BE49-F238E27FC236}">
                  <a16:creationId xmlns:a16="http://schemas.microsoft.com/office/drawing/2014/main" id="{FC873301-88A7-2D8C-5490-32482B4ADAD5}"/>
                </a:ext>
              </a:extLst>
            </xdr:cNvPr>
            <xdr:cNvSpPr txBox="1"/>
          </xdr:nvSpPr>
          <xdr:spPr>
            <a:xfrm>
              <a:off x="10469880" y="3893820"/>
              <a:ext cx="962892" cy="2634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40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400" b="0" i="1">
                            <a:latin typeface="Cambria Math" panose="02040503050406030204" pitchFamily="18" charset="0"/>
                          </a:rPr>
                          <m:t>𝐹</m:t>
                        </m:r>
                      </m:e>
                      <m:sub>
                        <m:r>
                          <a:rPr lang="fr-FR" sz="1400" b="0" i="1">
                            <a:latin typeface="Cambria Math" panose="02040503050406030204" pitchFamily="18" charset="0"/>
                          </a:rPr>
                          <m:t>𝐶𝑎𝑙</m:t>
                        </m:r>
                      </m:sub>
                    </m:sSub>
                    <m:r>
                      <a:rPr lang="fr-FR" sz="14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&lt;</m:t>
                    </m:r>
                    <m:sSubSup>
                      <m:sSubSupPr>
                        <m:ctrlPr>
                          <a:rPr lang="fr-FR" sz="14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SupPr>
                      <m:e>
                        <m:r>
                          <a:rPr lang="fr-FR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𝐹</m:t>
                        </m:r>
                      </m:e>
                      <m:sub>
                        <m:r>
                          <a:rPr lang="fr-FR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8</m:t>
                        </m:r>
                        <m:r>
                          <a:rPr lang="fr-FR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,</m:t>
                        </m:r>
                        <m:r>
                          <a:rPr lang="fr-FR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24</m:t>
                        </m:r>
                      </m:sub>
                      <m:sup>
                        <m:r>
                          <a:rPr lang="fr-FR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0</m:t>
                        </m:r>
                        <m:r>
                          <a:rPr lang="fr-FR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,</m:t>
                        </m:r>
                        <m:r>
                          <a:rPr lang="fr-FR" sz="14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05</m:t>
                        </m:r>
                      </m:sup>
                    </m:sSubSup>
                  </m:oMath>
                </m:oMathPara>
              </a14:m>
              <a:endParaRPr lang="fr-FR" sz="1100"/>
            </a:p>
          </xdr:txBody>
        </xdr:sp>
      </mc:Choice>
      <mc:Fallback xmlns="">
        <xdr:sp macro="" textlink="">
          <xdr:nvSpPr>
            <xdr:cNvPr id="16" name="ZoneTexte 15">
              <a:extLst>
                <a:ext uri="{FF2B5EF4-FFF2-40B4-BE49-F238E27FC236}">
                  <a16:creationId xmlns:a16="http://schemas.microsoft.com/office/drawing/2014/main" id="{FC873301-88A7-2D8C-5490-32482B4ADAD5}"/>
                </a:ext>
              </a:extLst>
            </xdr:cNvPr>
            <xdr:cNvSpPr txBox="1"/>
          </xdr:nvSpPr>
          <xdr:spPr>
            <a:xfrm>
              <a:off x="10469880" y="3893820"/>
              <a:ext cx="962892" cy="2634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0" i="0">
                  <a:latin typeface="Cambria Math" panose="02040503050406030204" pitchFamily="18" charset="0"/>
                </a:rPr>
                <a:t>𝐹_𝐶𝑎𝑙</a:t>
              </a:r>
              <a:r>
                <a:rPr lang="fr-FR" sz="1400" i="0">
                  <a:latin typeface="Cambria Math" panose="02040503050406030204" pitchFamily="18" charset="0"/>
                  <a:ea typeface="Cambria Math" panose="02040503050406030204" pitchFamily="18" charset="0"/>
                </a:rPr>
                <a:t>&lt;</a:t>
              </a:r>
              <a:r>
                <a:rPr lang="fr-FR" sz="14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𝐹_8,24^0,05</a:t>
              </a:r>
              <a:endParaRPr lang="fr-FR" sz="1100"/>
            </a:p>
          </xdr:txBody>
        </xdr:sp>
      </mc:Fallback>
    </mc:AlternateContent>
    <xdr:clientData/>
  </xdr:oneCellAnchor>
  <xdr:oneCellAnchor>
    <xdr:from>
      <xdr:col>12</xdr:col>
      <xdr:colOff>76200</xdr:colOff>
      <xdr:row>24</xdr:row>
      <xdr:rowOff>114300</xdr:rowOff>
    </xdr:from>
    <xdr:ext cx="993284" cy="27180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8" name="ZoneTexte 17">
              <a:extLst>
                <a:ext uri="{FF2B5EF4-FFF2-40B4-BE49-F238E27FC236}">
                  <a16:creationId xmlns:a16="http://schemas.microsoft.com/office/drawing/2014/main" id="{CA38A709-10E3-4FD6-8667-712B6CEC8CDE}"/>
                </a:ext>
              </a:extLst>
            </xdr:cNvPr>
            <xdr:cNvSpPr txBox="1"/>
          </xdr:nvSpPr>
          <xdr:spPr>
            <a:xfrm>
              <a:off x="9730740" y="5577840"/>
              <a:ext cx="993284" cy="2718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fr-FR" sz="1400" b="1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𝑭</m:t>
                        </m:r>
                      </m:e>
                      <m:sub>
                        <m:r>
                          <a:rPr lang="fr-FR" sz="1400" b="1" i="1">
                            <a:latin typeface="Cambria Math" panose="02040503050406030204" pitchFamily="18" charset="0"/>
                          </a:rPr>
                          <m:t>𝑪𝒂𝒍</m:t>
                        </m:r>
                      </m:sub>
                    </m:sSub>
                    <m:r>
                      <a:rPr lang="fr-FR" sz="14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&gt;</m:t>
                    </m:r>
                    <m:sSubSup>
                      <m:sSubSupPr>
                        <m:ctrlPr>
                          <a:rPr lang="fr-FR" sz="14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SupPr>
                      <m:e>
                        <m:r>
                          <a:rPr lang="fr-FR" sz="14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𝑭</m:t>
                        </m:r>
                      </m:e>
                      <m:sub>
                        <m:r>
                          <a:rPr lang="fr-FR" sz="14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𝟖</m:t>
                        </m:r>
                        <m:r>
                          <a:rPr lang="fr-FR" sz="14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,</m:t>
                        </m:r>
                        <m:r>
                          <a:rPr lang="fr-FR" sz="14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𝟐𝟒</m:t>
                        </m:r>
                      </m:sub>
                      <m:sup>
                        <m:r>
                          <a:rPr lang="fr-FR" sz="14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𝟎</m:t>
                        </m:r>
                        <m:r>
                          <a:rPr lang="fr-FR" sz="14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,</m:t>
                        </m:r>
                        <m:r>
                          <a:rPr lang="fr-FR" sz="14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𝟎𝟓</m:t>
                        </m:r>
                      </m:sup>
                    </m:sSubSup>
                  </m:oMath>
                </m:oMathPara>
              </a14:m>
              <a:endParaRPr lang="fr-FR" sz="1100" b="1"/>
            </a:p>
          </xdr:txBody>
        </xdr:sp>
      </mc:Choice>
      <mc:Fallback xmlns="">
        <xdr:sp macro="" textlink="">
          <xdr:nvSpPr>
            <xdr:cNvPr id="18" name="ZoneTexte 17">
              <a:extLst>
                <a:ext uri="{FF2B5EF4-FFF2-40B4-BE49-F238E27FC236}">
                  <a16:creationId xmlns:a16="http://schemas.microsoft.com/office/drawing/2014/main" id="{CA38A709-10E3-4FD6-8667-712B6CEC8CDE}"/>
                </a:ext>
              </a:extLst>
            </xdr:cNvPr>
            <xdr:cNvSpPr txBox="1"/>
          </xdr:nvSpPr>
          <xdr:spPr>
            <a:xfrm>
              <a:off x="9730740" y="5577840"/>
              <a:ext cx="993284" cy="2718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fr-FR" sz="1400" b="1" i="0">
                  <a:latin typeface="Cambria Math" panose="02040503050406030204" pitchFamily="18" charset="0"/>
                </a:rPr>
                <a:t>𝑭_𝑪𝒂𝒍</a:t>
              </a:r>
              <a:r>
                <a:rPr lang="fr-FR" sz="14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&gt;𝑭_(𝟖,𝟐𝟒)^(𝟎,𝟎𝟓)</a:t>
              </a:r>
              <a:endParaRPr lang="fr-FR" sz="1100" b="1"/>
            </a:p>
          </xdr:txBody>
        </xdr:sp>
      </mc:Fallback>
    </mc:AlternateContent>
    <xdr:clientData/>
  </xdr:oneCellAnchor>
  <xdr:twoCellAnchor>
    <xdr:from>
      <xdr:col>11</xdr:col>
      <xdr:colOff>601980</xdr:colOff>
      <xdr:row>22</xdr:row>
      <xdr:rowOff>198120</xdr:rowOff>
    </xdr:from>
    <xdr:to>
      <xdr:col>11</xdr:col>
      <xdr:colOff>647699</xdr:colOff>
      <xdr:row>29</xdr:row>
      <xdr:rowOff>22860</xdr:rowOff>
    </xdr:to>
    <xdr:sp macro="" textlink="">
      <xdr:nvSpPr>
        <xdr:cNvPr id="20" name="Accolade fermante 19">
          <a:extLst>
            <a:ext uri="{FF2B5EF4-FFF2-40B4-BE49-F238E27FC236}">
              <a16:creationId xmlns:a16="http://schemas.microsoft.com/office/drawing/2014/main" id="{1F9F7489-170F-6E40-1EB5-26B8D8297993}"/>
            </a:ext>
          </a:extLst>
        </xdr:cNvPr>
        <xdr:cNvSpPr/>
      </xdr:nvSpPr>
      <xdr:spPr>
        <a:xfrm>
          <a:off x="9464040" y="5204460"/>
          <a:ext cx="45719" cy="1424940"/>
        </a:xfrm>
        <a:prstGeom prst="rightBrac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350520</xdr:colOff>
      <xdr:row>34</xdr:row>
      <xdr:rowOff>160020</xdr:rowOff>
    </xdr:from>
    <xdr:to>
      <xdr:col>10</xdr:col>
      <xdr:colOff>167640</xdr:colOff>
      <xdr:row>46</xdr:row>
      <xdr:rowOff>160020</xdr:rowOff>
    </xdr:to>
    <xdr:graphicFrame macro="">
      <xdr:nvGraphicFramePr>
        <xdr:cNvPr id="22" name="Graphique 21">
          <a:extLst>
            <a:ext uri="{FF2B5EF4-FFF2-40B4-BE49-F238E27FC236}">
              <a16:creationId xmlns:a16="http://schemas.microsoft.com/office/drawing/2014/main" id="{BA3457F9-9C8C-DF14-3D05-2DEE2F2B60B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17ACE-95D8-42B5-83D2-3C913C2AD85A}">
  <dimension ref="A2:P49"/>
  <sheetViews>
    <sheetView tabSelected="1" topLeftCell="C8" workbookViewId="0">
      <selection activeCell="N10" sqref="N10"/>
    </sheetView>
  </sheetViews>
  <sheetFormatPr baseColWidth="10" defaultRowHeight="14.4" x14ac:dyDescent="0.3"/>
  <cols>
    <col min="11" max="11" width="13.6640625" customWidth="1"/>
  </cols>
  <sheetData>
    <row r="2" spans="1:14" ht="17.399999999999999" x14ac:dyDescent="0.3">
      <c r="A2" s="2"/>
      <c r="B2" s="2">
        <v>2000</v>
      </c>
      <c r="C2" s="2">
        <v>2001</v>
      </c>
      <c r="D2" s="2">
        <v>2002</v>
      </c>
      <c r="E2" s="2">
        <v>2003</v>
      </c>
      <c r="F2" s="2">
        <v>2004</v>
      </c>
      <c r="G2" s="2">
        <v>2005</v>
      </c>
      <c r="H2" s="2">
        <v>2006</v>
      </c>
      <c r="I2" s="2">
        <v>2007</v>
      </c>
      <c r="J2" s="2">
        <v>2008</v>
      </c>
    </row>
    <row r="3" spans="1:14" ht="17.399999999999999" x14ac:dyDescent="0.3">
      <c r="A3" s="2" t="s">
        <v>0</v>
      </c>
      <c r="B3" s="2">
        <v>40</v>
      </c>
      <c r="C3" s="2">
        <v>49</v>
      </c>
      <c r="D3" s="2">
        <v>52</v>
      </c>
      <c r="E3" s="2">
        <v>26</v>
      </c>
      <c r="F3" s="2">
        <v>29</v>
      </c>
      <c r="G3" s="2">
        <v>52</v>
      </c>
      <c r="H3" s="2">
        <v>39</v>
      </c>
      <c r="I3" s="2">
        <v>50</v>
      </c>
      <c r="J3" s="2">
        <v>59</v>
      </c>
      <c r="K3" s="1">
        <f>AVERAGE(B3:J3)</f>
        <v>44</v>
      </c>
      <c r="L3" s="2">
        <f>(K3-36.78)^2</f>
        <v>52.128399999999985</v>
      </c>
    </row>
    <row r="4" spans="1:14" ht="17.399999999999999" x14ac:dyDescent="0.3">
      <c r="A4" s="2" t="s">
        <v>1</v>
      </c>
      <c r="B4" s="2">
        <v>39</v>
      </c>
      <c r="C4" s="2">
        <v>46</v>
      </c>
      <c r="D4" s="2">
        <v>48</v>
      </c>
      <c r="E4" s="2">
        <v>28</v>
      </c>
      <c r="F4" s="2">
        <v>39</v>
      </c>
      <c r="G4" s="2">
        <v>64</v>
      </c>
      <c r="H4" s="2">
        <v>31</v>
      </c>
      <c r="I4" s="2">
        <v>48</v>
      </c>
      <c r="J4" s="2">
        <v>69</v>
      </c>
      <c r="K4" s="1">
        <f t="shared" ref="K4:K6" si="0">AVERAGE(B4:J4)</f>
        <v>45.777777777777779</v>
      </c>
      <c r="L4" s="2">
        <f t="shared" ref="L4:L6" si="1">(K4-36.78)^2</f>
        <v>80.960004938271595</v>
      </c>
    </row>
    <row r="5" spans="1:14" ht="17.399999999999999" x14ac:dyDescent="0.3">
      <c r="A5" s="2" t="s">
        <v>2</v>
      </c>
      <c r="B5" s="2">
        <v>45</v>
      </c>
      <c r="C5" s="2">
        <v>35</v>
      </c>
      <c r="D5" s="2">
        <v>38</v>
      </c>
      <c r="E5" s="2">
        <v>33</v>
      </c>
      <c r="F5" s="2">
        <v>42</v>
      </c>
      <c r="G5" s="2">
        <v>48</v>
      </c>
      <c r="H5" s="2">
        <v>42</v>
      </c>
      <c r="I5" s="2">
        <v>46</v>
      </c>
      <c r="J5" s="2">
        <v>10</v>
      </c>
      <c r="K5" s="1">
        <f t="shared" si="0"/>
        <v>37.666666666666664</v>
      </c>
      <c r="L5" s="2">
        <f t="shared" si="1"/>
        <v>0.78617777777777154</v>
      </c>
    </row>
    <row r="6" spans="1:14" ht="17.399999999999999" x14ac:dyDescent="0.3">
      <c r="A6" s="2" t="s">
        <v>3</v>
      </c>
      <c r="B6" s="2">
        <v>22</v>
      </c>
      <c r="C6" s="2">
        <v>18</v>
      </c>
      <c r="D6" s="2">
        <v>15</v>
      </c>
      <c r="E6" s="2">
        <v>37</v>
      </c>
      <c r="F6" s="2">
        <v>17</v>
      </c>
      <c r="G6" s="2">
        <v>13</v>
      </c>
      <c r="H6" s="2">
        <v>26</v>
      </c>
      <c r="I6" s="2">
        <v>16</v>
      </c>
      <c r="J6" s="2">
        <v>13</v>
      </c>
      <c r="K6" s="1">
        <f t="shared" si="0"/>
        <v>19.666666666666668</v>
      </c>
      <c r="L6" s="2">
        <f t="shared" si="1"/>
        <v>292.86617777777775</v>
      </c>
    </row>
    <row r="7" spans="1:14" ht="18" x14ac:dyDescent="0.35">
      <c r="A7" s="4"/>
      <c r="B7" s="4"/>
      <c r="C7" s="4"/>
      <c r="D7" s="4"/>
      <c r="E7" s="4"/>
      <c r="F7" s="4"/>
      <c r="G7" s="4"/>
      <c r="H7" s="4"/>
      <c r="I7" s="4"/>
      <c r="J7" s="4"/>
      <c r="L7" s="2"/>
      <c r="N7" s="8">
        <f>AVERAGE(B3:J6)</f>
        <v>36.777777777777779</v>
      </c>
    </row>
    <row r="8" spans="1:14" ht="18" x14ac:dyDescent="0.35">
      <c r="A8" s="4"/>
      <c r="B8" s="2">
        <f>AVERAGE(B3:B6)</f>
        <v>36.5</v>
      </c>
      <c r="C8" s="2">
        <f>AVERAGE(C3:C6)</f>
        <v>37</v>
      </c>
      <c r="D8" s="2">
        <f t="shared" ref="D8:J8" si="2">AVERAGE(D3:D6)</f>
        <v>38.25</v>
      </c>
      <c r="E8" s="2">
        <f t="shared" si="2"/>
        <v>31</v>
      </c>
      <c r="F8" s="2">
        <f t="shared" si="2"/>
        <v>31.75</v>
      </c>
      <c r="G8" s="2">
        <f t="shared" si="2"/>
        <v>44.25</v>
      </c>
      <c r="H8" s="2">
        <f t="shared" si="2"/>
        <v>34.5</v>
      </c>
      <c r="I8" s="2">
        <f t="shared" si="2"/>
        <v>40</v>
      </c>
      <c r="J8" s="2">
        <f t="shared" si="2"/>
        <v>37.75</v>
      </c>
      <c r="L8" s="2">
        <f>SUM(L3:L6)</f>
        <v>426.74076049382711</v>
      </c>
      <c r="N8" s="8">
        <f>_xlfn.STDEV.S(B3:J6)</f>
        <v>15.018295720527222</v>
      </c>
    </row>
    <row r="9" spans="1:14" ht="18" x14ac:dyDescent="0.35">
      <c r="A9" s="4"/>
      <c r="B9" s="2">
        <f>(B8-36.78)^2</f>
        <v>7.8400000000000636E-2</v>
      </c>
      <c r="C9" s="2">
        <f t="shared" ref="C9:J9" si="3">(C8-36.78)^2</f>
        <v>4.8399999999999499E-2</v>
      </c>
      <c r="D9" s="2">
        <f t="shared" si="3"/>
        <v>2.1608999999999967</v>
      </c>
      <c r="E9" s="2">
        <f t="shared" si="3"/>
        <v>33.408400000000015</v>
      </c>
      <c r="F9" s="2">
        <f t="shared" si="3"/>
        <v>25.300900000000013</v>
      </c>
      <c r="G9" s="2">
        <f t="shared" si="3"/>
        <v>55.800899999999984</v>
      </c>
      <c r="H9" s="2">
        <f t="shared" si="3"/>
        <v>5.1984000000000048</v>
      </c>
      <c r="I9" s="2">
        <f t="shared" si="3"/>
        <v>10.368399999999992</v>
      </c>
      <c r="J9" s="2">
        <f t="shared" si="3"/>
        <v>0.94089999999999785</v>
      </c>
    </row>
    <row r="10" spans="1:14" ht="18" x14ac:dyDescent="0.35">
      <c r="A10" s="4"/>
      <c r="B10" s="4"/>
      <c r="C10" s="4"/>
      <c r="D10" s="4"/>
      <c r="E10" s="4"/>
      <c r="F10" s="4"/>
      <c r="G10" s="4"/>
      <c r="H10" s="4"/>
      <c r="I10" s="4"/>
      <c r="J10" s="2">
        <f>SUM(B9:J9)</f>
        <v>133.3056</v>
      </c>
      <c r="K10" s="9" t="s">
        <v>8</v>
      </c>
      <c r="L10" s="2">
        <f>9*L8</f>
        <v>3840.666844444444</v>
      </c>
    </row>
    <row r="11" spans="1:14" ht="18" x14ac:dyDescent="0.35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4" ht="18" x14ac:dyDescent="0.35">
      <c r="A12" t="s">
        <v>0</v>
      </c>
      <c r="B12" s="5">
        <v>40</v>
      </c>
      <c r="C12" s="5">
        <f>(B12-36.78)^2</f>
        <v>10.368399999999992</v>
      </c>
      <c r="K12" s="9" t="s">
        <v>7</v>
      </c>
      <c r="L12" s="2">
        <f>4*J10</f>
        <v>533.22239999999999</v>
      </c>
    </row>
    <row r="13" spans="1:14" ht="18" x14ac:dyDescent="0.35">
      <c r="A13" t="s">
        <v>1</v>
      </c>
      <c r="B13" s="5">
        <v>39</v>
      </c>
      <c r="C13" s="5">
        <f t="shared" ref="C13:C47" si="4">(B13-36.78)^2</f>
        <v>4.9283999999999946</v>
      </c>
      <c r="H13" s="3">
        <f>D48-L12-3840.667</f>
        <v>3520.3329999999992</v>
      </c>
      <c r="L13" s="2" t="s">
        <v>6</v>
      </c>
    </row>
    <row r="14" spans="1:14" ht="18" x14ac:dyDescent="0.35">
      <c r="A14" t="s">
        <v>2</v>
      </c>
      <c r="B14" s="5">
        <v>45</v>
      </c>
      <c r="C14" s="5">
        <f t="shared" si="4"/>
        <v>67.568399999999983</v>
      </c>
    </row>
    <row r="15" spans="1:14" ht="18" x14ac:dyDescent="0.35">
      <c r="A15" t="s">
        <v>3</v>
      </c>
      <c r="B15" s="5">
        <v>22</v>
      </c>
      <c r="C15" s="5">
        <f t="shared" si="4"/>
        <v>218.44840000000002</v>
      </c>
    </row>
    <row r="16" spans="1:14" ht="18" x14ac:dyDescent="0.35">
      <c r="A16" t="s">
        <v>0</v>
      </c>
      <c r="B16" s="5">
        <v>49</v>
      </c>
      <c r="C16" s="5">
        <f t="shared" si="4"/>
        <v>149.32839999999996</v>
      </c>
    </row>
    <row r="17" spans="1:16" ht="18" x14ac:dyDescent="0.35">
      <c r="A17" t="s">
        <v>1</v>
      </c>
      <c r="B17" s="5">
        <v>46</v>
      </c>
      <c r="C17" s="5">
        <f t="shared" si="4"/>
        <v>85.00839999999998</v>
      </c>
    </row>
    <row r="18" spans="1:16" ht="18" x14ac:dyDescent="0.35">
      <c r="A18" t="s">
        <v>2</v>
      </c>
      <c r="B18" s="5">
        <v>35</v>
      </c>
      <c r="C18" s="5">
        <f t="shared" si="4"/>
        <v>3.1684000000000041</v>
      </c>
    </row>
    <row r="19" spans="1:16" ht="18" x14ac:dyDescent="0.35">
      <c r="A19" t="s">
        <v>3</v>
      </c>
      <c r="B19" s="5">
        <v>18</v>
      </c>
      <c r="C19" s="5">
        <f t="shared" si="4"/>
        <v>352.68840000000006</v>
      </c>
    </row>
    <row r="20" spans="1:16" ht="22.8" x14ac:dyDescent="0.7">
      <c r="A20" t="s">
        <v>0</v>
      </c>
      <c r="B20" s="5">
        <v>52</v>
      </c>
      <c r="C20" s="5">
        <f t="shared" si="4"/>
        <v>231.64839999999995</v>
      </c>
      <c r="P20" s="6" t="s">
        <v>4</v>
      </c>
    </row>
    <row r="21" spans="1:16" ht="18" x14ac:dyDescent="0.35">
      <c r="A21" t="s">
        <v>1</v>
      </c>
      <c r="B21" s="5">
        <v>48</v>
      </c>
      <c r="C21" s="5">
        <f t="shared" si="4"/>
        <v>125.88839999999998</v>
      </c>
    </row>
    <row r="22" spans="1:16" ht="18" x14ac:dyDescent="0.35">
      <c r="A22" t="s">
        <v>2</v>
      </c>
      <c r="B22" s="5">
        <v>38</v>
      </c>
      <c r="C22" s="5">
        <f t="shared" si="4"/>
        <v>1.4883999999999973</v>
      </c>
    </row>
    <row r="23" spans="1:16" ht="18" x14ac:dyDescent="0.35">
      <c r="A23" t="s">
        <v>3</v>
      </c>
      <c r="B23" s="5">
        <v>15</v>
      </c>
      <c r="C23" s="5">
        <f t="shared" si="4"/>
        <v>474.36840000000007</v>
      </c>
    </row>
    <row r="24" spans="1:16" ht="18" x14ac:dyDescent="0.35">
      <c r="A24" t="s">
        <v>0</v>
      </c>
      <c r="B24" s="5">
        <v>26</v>
      </c>
      <c r="C24" s="5">
        <f t="shared" si="4"/>
        <v>116.20840000000003</v>
      </c>
    </row>
    <row r="25" spans="1:16" ht="18" x14ac:dyDescent="0.35">
      <c r="A25" t="s">
        <v>1</v>
      </c>
      <c r="B25" s="5">
        <v>28</v>
      </c>
      <c r="C25" s="5">
        <f t="shared" si="4"/>
        <v>77.088400000000021</v>
      </c>
    </row>
    <row r="26" spans="1:16" ht="18" x14ac:dyDescent="0.35">
      <c r="A26" t="s">
        <v>2</v>
      </c>
      <c r="B26" s="5">
        <v>33</v>
      </c>
      <c r="C26" s="5">
        <f t="shared" si="4"/>
        <v>14.288400000000008</v>
      </c>
      <c r="P26" t="s">
        <v>5</v>
      </c>
    </row>
    <row r="27" spans="1:16" ht="18" x14ac:dyDescent="0.35">
      <c r="A27" t="s">
        <v>3</v>
      </c>
      <c r="B27" s="5">
        <v>37</v>
      </c>
      <c r="C27" s="5">
        <f t="shared" si="4"/>
        <v>4.8399999999999499E-2</v>
      </c>
    </row>
    <row r="28" spans="1:16" ht="18" x14ac:dyDescent="0.35">
      <c r="A28" t="s">
        <v>0</v>
      </c>
      <c r="B28" s="5">
        <v>29</v>
      </c>
      <c r="C28" s="5">
        <f t="shared" si="4"/>
        <v>60.528400000000019</v>
      </c>
    </row>
    <row r="29" spans="1:16" ht="18" x14ac:dyDescent="0.35">
      <c r="A29" t="s">
        <v>1</v>
      </c>
      <c r="B29" s="5">
        <v>39</v>
      </c>
      <c r="C29" s="5">
        <f t="shared" si="4"/>
        <v>4.9283999999999946</v>
      </c>
    </row>
    <row r="30" spans="1:16" ht="18" x14ac:dyDescent="0.35">
      <c r="A30" t="s">
        <v>2</v>
      </c>
      <c r="B30" s="5">
        <v>42</v>
      </c>
      <c r="C30" s="5">
        <f t="shared" si="4"/>
        <v>27.24839999999999</v>
      </c>
    </row>
    <row r="31" spans="1:16" ht="18" x14ac:dyDescent="0.35">
      <c r="A31" t="s">
        <v>3</v>
      </c>
      <c r="B31" s="5">
        <v>17</v>
      </c>
      <c r="C31" s="5">
        <f t="shared" si="4"/>
        <v>391.24840000000006</v>
      </c>
    </row>
    <row r="32" spans="1:16" ht="18" x14ac:dyDescent="0.35">
      <c r="A32" t="s">
        <v>0</v>
      </c>
      <c r="B32" s="5">
        <v>52</v>
      </c>
      <c r="C32" s="5">
        <f t="shared" si="4"/>
        <v>231.64839999999995</v>
      </c>
    </row>
    <row r="33" spans="1:4" ht="18" x14ac:dyDescent="0.35">
      <c r="A33" t="s">
        <v>1</v>
      </c>
      <c r="B33" s="5">
        <v>64</v>
      </c>
      <c r="C33" s="5">
        <f t="shared" si="4"/>
        <v>740.9283999999999</v>
      </c>
    </row>
    <row r="34" spans="1:4" ht="18" x14ac:dyDescent="0.35">
      <c r="A34" t="s">
        <v>2</v>
      </c>
      <c r="B34" s="5">
        <v>48</v>
      </c>
      <c r="C34" s="5">
        <f t="shared" si="4"/>
        <v>125.88839999999998</v>
      </c>
    </row>
    <row r="35" spans="1:4" ht="18" x14ac:dyDescent="0.35">
      <c r="A35" t="s">
        <v>3</v>
      </c>
      <c r="B35" s="5">
        <v>13</v>
      </c>
      <c r="C35" s="5">
        <f t="shared" si="4"/>
        <v>565.48840000000007</v>
      </c>
    </row>
    <row r="36" spans="1:4" ht="18" x14ac:dyDescent="0.35">
      <c r="A36" t="s">
        <v>0</v>
      </c>
      <c r="B36" s="5">
        <v>39</v>
      </c>
      <c r="C36" s="5">
        <f t="shared" si="4"/>
        <v>4.9283999999999946</v>
      </c>
    </row>
    <row r="37" spans="1:4" ht="18" x14ac:dyDescent="0.35">
      <c r="A37" t="s">
        <v>1</v>
      </c>
      <c r="B37" s="5">
        <v>31</v>
      </c>
      <c r="C37" s="5">
        <f t="shared" si="4"/>
        <v>33.408400000000015</v>
      </c>
    </row>
    <row r="38" spans="1:4" ht="18" x14ac:dyDescent="0.35">
      <c r="A38" t="s">
        <v>2</v>
      </c>
      <c r="B38" s="5">
        <v>42</v>
      </c>
      <c r="C38" s="5">
        <f t="shared" si="4"/>
        <v>27.24839999999999</v>
      </c>
    </row>
    <row r="39" spans="1:4" ht="18" x14ac:dyDescent="0.35">
      <c r="A39" t="s">
        <v>3</v>
      </c>
      <c r="B39" s="5">
        <v>26</v>
      </c>
      <c r="C39" s="5">
        <f t="shared" si="4"/>
        <v>116.20840000000003</v>
      </c>
    </row>
    <row r="40" spans="1:4" ht="18" x14ac:dyDescent="0.35">
      <c r="A40" t="s">
        <v>0</v>
      </c>
      <c r="B40" s="5">
        <v>50</v>
      </c>
      <c r="C40" s="5">
        <f t="shared" si="4"/>
        <v>174.76839999999996</v>
      </c>
    </row>
    <row r="41" spans="1:4" ht="18" x14ac:dyDescent="0.35">
      <c r="A41" t="s">
        <v>1</v>
      </c>
      <c r="B41" s="5">
        <v>48</v>
      </c>
      <c r="C41" s="5">
        <f t="shared" si="4"/>
        <v>125.88839999999998</v>
      </c>
    </row>
    <row r="42" spans="1:4" ht="18" x14ac:dyDescent="0.35">
      <c r="A42" t="s">
        <v>2</v>
      </c>
      <c r="B42" s="5">
        <v>46</v>
      </c>
      <c r="C42" s="5">
        <f t="shared" si="4"/>
        <v>85.00839999999998</v>
      </c>
    </row>
    <row r="43" spans="1:4" ht="18" x14ac:dyDescent="0.35">
      <c r="A43" t="s">
        <v>3</v>
      </c>
      <c r="B43" s="5">
        <v>16</v>
      </c>
      <c r="C43" s="5">
        <f t="shared" si="4"/>
        <v>431.80840000000006</v>
      </c>
    </row>
    <row r="44" spans="1:4" ht="18" x14ac:dyDescent="0.35">
      <c r="A44" t="s">
        <v>0</v>
      </c>
      <c r="B44" s="5">
        <v>59</v>
      </c>
      <c r="C44" s="5">
        <f t="shared" si="4"/>
        <v>493.72839999999997</v>
      </c>
    </row>
    <row r="45" spans="1:4" ht="18" x14ac:dyDescent="0.35">
      <c r="A45" t="s">
        <v>1</v>
      </c>
      <c r="B45" s="5">
        <v>69</v>
      </c>
      <c r="C45" s="5">
        <f t="shared" si="4"/>
        <v>1038.1283999999998</v>
      </c>
    </row>
    <row r="46" spans="1:4" ht="18" x14ac:dyDescent="0.35">
      <c r="A46" t="s">
        <v>2</v>
      </c>
      <c r="B46" s="5">
        <v>10</v>
      </c>
      <c r="C46" s="5">
        <f t="shared" si="4"/>
        <v>717.16840000000002</v>
      </c>
    </row>
    <row r="47" spans="1:4" ht="18" x14ac:dyDescent="0.35">
      <c r="A47" t="s">
        <v>3</v>
      </c>
      <c r="B47" s="5">
        <v>13</v>
      </c>
      <c r="C47" s="5">
        <f t="shared" si="4"/>
        <v>565.48840000000007</v>
      </c>
    </row>
    <row r="48" spans="1:4" ht="18" x14ac:dyDescent="0.35">
      <c r="D48" s="7">
        <f>SUM(C12:C47)</f>
        <v>7894.2223999999987</v>
      </c>
    </row>
    <row r="49" spans="2:2" x14ac:dyDescent="0.3">
      <c r="B49">
        <v>36.777777777777779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mina.ahmedsif@gmail.com</dc:creator>
  <cp:lastModifiedBy>mina.ahmedsif@gmail.com</cp:lastModifiedBy>
  <cp:lastPrinted>2025-10-17T09:34:15Z</cp:lastPrinted>
  <dcterms:created xsi:type="dcterms:W3CDTF">2025-10-13T17:00:27Z</dcterms:created>
  <dcterms:modified xsi:type="dcterms:W3CDTF">2025-12-03T14:38:38Z</dcterms:modified>
</cp:coreProperties>
</file>